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<sst xmlns="http://schemas.openxmlformats.org/spreadsheetml/2006/main" count="31" uniqueCount="17">
  <si>
    <t>高新区排污单位征收排污权有偿使用费（第三批）的公示</t>
  </si>
  <si>
    <t>序号</t>
  </si>
  <si>
    <t>县（市、区）</t>
  </si>
  <si>
    <t>排污单位名称</t>
  </si>
  <si>
    <t>确权量（吨/年）</t>
  </si>
  <si>
    <t>已通过交易取得排污权量（吨/年）</t>
  </si>
  <si>
    <t>无偿获得排污权量（吨/年）</t>
  </si>
  <si>
    <t>征收排污权使用费数额（元/年）</t>
  </si>
  <si>
    <t>缴费金额（元/年）</t>
  </si>
  <si>
    <r>
      <rPr>
        <b/>
        <sz val="12"/>
        <color theme="1"/>
        <rFont val="宋体"/>
        <charset val="134"/>
      </rPr>
      <t>SO</t>
    </r>
    <r>
      <rPr>
        <b/>
        <vertAlign val="subscript"/>
        <sz val="12"/>
        <color theme="1"/>
        <rFont val="Times New Roman"/>
        <charset val="0"/>
      </rPr>
      <t>2</t>
    </r>
  </si>
  <si>
    <r>
      <rPr>
        <b/>
        <sz val="12"/>
        <color theme="1"/>
        <rFont val="宋体"/>
        <charset val="134"/>
      </rPr>
      <t>NO</t>
    </r>
    <r>
      <rPr>
        <b/>
        <vertAlign val="subscript"/>
        <sz val="12"/>
        <color theme="1"/>
        <rFont val="Times New Roman"/>
        <charset val="0"/>
      </rPr>
      <t>X</t>
    </r>
  </si>
  <si>
    <t>COD</t>
  </si>
  <si>
    <r>
      <rPr>
        <b/>
        <sz val="12"/>
        <color theme="1"/>
        <rFont val="宋体"/>
        <charset val="134"/>
      </rPr>
      <t>NH</t>
    </r>
    <r>
      <rPr>
        <b/>
        <vertAlign val="subscript"/>
        <sz val="12"/>
        <color theme="1"/>
        <rFont val="Times New Roman"/>
        <charset val="0"/>
      </rPr>
      <t>3</t>
    </r>
    <r>
      <rPr>
        <b/>
        <sz val="12"/>
        <color theme="1"/>
        <rFont val="Times New Roman"/>
        <charset val="0"/>
      </rPr>
      <t>-N</t>
    </r>
  </si>
  <si>
    <t>高新技术产业开发区</t>
  </si>
  <si>
    <t>唐山富银金属材料有限公司</t>
  </si>
  <si>
    <t>唐山神钢焊接材料有限公司</t>
  </si>
  <si>
    <t>唐山茂隆固体废弃物治理有限公司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</si>
</sst>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9"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12"/>
      <color indexed="8"/>
      <name val="仿宋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vertAlign val="subscript"/>
      <sz val="12"/>
      <color theme="1"/>
      <name val="Times New Roman"/>
      <charset val="0"/>
    </font>
    <font>
      <b/>
      <sz val="12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92D050"/>
      <color rgb="00FF0000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selection activeCell="I25" sqref="I25"/>
    </sheetView>
  </sheetViews>
  <sheetFormatPr defaultColWidth="9" defaultRowHeight="13.5" outlineLevelRow="5"/>
  <cols>
    <col min="3" max="3" width="16.75" customWidth="1"/>
  </cols>
  <sheetData>
    <row r="1" ht="54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8"/>
      <c r="U1" s="9"/>
    </row>
    <row r="2" ht="27" customHeight="1" spans="1:21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3"/>
      <c r="H2" s="3" t="s">
        <v>5</v>
      </c>
      <c r="I2" s="3"/>
      <c r="J2" s="3"/>
      <c r="K2" s="3"/>
      <c r="L2" s="3" t="s">
        <v>6</v>
      </c>
      <c r="M2" s="3"/>
      <c r="N2" s="3"/>
      <c r="O2" s="3"/>
      <c r="P2" s="3" t="s">
        <v>7</v>
      </c>
      <c r="Q2" s="3"/>
      <c r="R2" s="3"/>
      <c r="S2" s="3"/>
      <c r="T2" s="10" t="s">
        <v>8</v>
      </c>
      <c r="U2" s="9"/>
    </row>
    <row r="3" ht="39" customHeight="1" spans="1:21">
      <c r="A3" s="2"/>
      <c r="B3" s="2"/>
      <c r="C3" s="2"/>
      <c r="D3" s="3" t="s">
        <v>9</v>
      </c>
      <c r="E3" s="3" t="s">
        <v>10</v>
      </c>
      <c r="F3" s="3" t="s">
        <v>11</v>
      </c>
      <c r="G3" s="3" t="s">
        <v>12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9</v>
      </c>
      <c r="Q3" s="3" t="s">
        <v>10</v>
      </c>
      <c r="R3" s="3" t="s">
        <v>11</v>
      </c>
      <c r="S3" s="3" t="s">
        <v>12</v>
      </c>
      <c r="T3" s="11"/>
      <c r="U3" s="9"/>
    </row>
    <row r="4" ht="42.75" spans="1:21">
      <c r="A4" s="4">
        <v>1</v>
      </c>
      <c r="B4" s="4" t="s">
        <v>13</v>
      </c>
      <c r="C4" s="4" t="s">
        <v>14</v>
      </c>
      <c r="D4" s="5">
        <v>0</v>
      </c>
      <c r="E4" s="5">
        <v>0</v>
      </c>
      <c r="F4" s="5">
        <v>1.174</v>
      </c>
      <c r="G4" s="5">
        <v>0.117</v>
      </c>
      <c r="H4" s="6">
        <v>0</v>
      </c>
      <c r="I4" s="6">
        <v>0</v>
      </c>
      <c r="J4" s="6">
        <v>0</v>
      </c>
      <c r="K4" s="6">
        <v>0</v>
      </c>
      <c r="L4" s="5">
        <v>0</v>
      </c>
      <c r="M4" s="5">
        <v>0</v>
      </c>
      <c r="N4" s="5">
        <v>1.174</v>
      </c>
      <c r="O4" s="5">
        <v>0.117</v>
      </c>
      <c r="P4" s="7">
        <f>L4*450</f>
        <v>0</v>
      </c>
      <c r="Q4" s="7">
        <f>M4*350</f>
        <v>0</v>
      </c>
      <c r="R4" s="7">
        <f>N4*300</f>
        <v>352.2</v>
      </c>
      <c r="S4" s="7">
        <f>O4*800</f>
        <v>93.6</v>
      </c>
      <c r="T4" s="12">
        <f>P4+Q4+R4+S4</f>
        <v>445.8</v>
      </c>
      <c r="U4" s="9"/>
    </row>
    <row r="5" ht="42.75" spans="1:21">
      <c r="A5" s="4">
        <v>2</v>
      </c>
      <c r="B5" s="4" t="s">
        <v>13</v>
      </c>
      <c r="C5" s="4" t="s">
        <v>15</v>
      </c>
      <c r="D5" s="5">
        <v>0.01</v>
      </c>
      <c r="E5" s="5">
        <v>0.215</v>
      </c>
      <c r="F5" s="5">
        <v>6.55</v>
      </c>
      <c r="G5" s="5">
        <v>0.66</v>
      </c>
      <c r="H5" s="5">
        <v>0</v>
      </c>
      <c r="I5" s="5">
        <v>0.215</v>
      </c>
      <c r="J5" s="5">
        <v>6.55</v>
      </c>
      <c r="K5" s="5">
        <v>0.66</v>
      </c>
      <c r="L5" s="5">
        <v>0.01</v>
      </c>
      <c r="M5" s="5">
        <v>0</v>
      </c>
      <c r="N5" s="5">
        <v>0</v>
      </c>
      <c r="O5" s="5">
        <v>0</v>
      </c>
      <c r="P5" s="5">
        <f>L5*450</f>
        <v>4.5</v>
      </c>
      <c r="Q5" s="5">
        <f>M5*350</f>
        <v>0</v>
      </c>
      <c r="R5" s="5">
        <f>N5*300</f>
        <v>0</v>
      </c>
      <c r="S5" s="5">
        <f>O5*800</f>
        <v>0</v>
      </c>
      <c r="T5" s="12">
        <f>P5+Q5+R5+S5</f>
        <v>4.5</v>
      </c>
      <c r="U5" s="9"/>
    </row>
    <row r="6" ht="42.75" spans="1:21">
      <c r="A6" s="4">
        <v>3</v>
      </c>
      <c r="B6" s="4" t="s">
        <v>13</v>
      </c>
      <c r="C6" s="6" t="s">
        <v>16</v>
      </c>
      <c r="D6" s="5">
        <v>0.013</v>
      </c>
      <c r="E6" s="5">
        <v>0.022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0.013</v>
      </c>
      <c r="M6" s="5">
        <v>0.022</v>
      </c>
      <c r="N6" s="5">
        <v>0</v>
      </c>
      <c r="O6" s="5">
        <v>0</v>
      </c>
      <c r="P6" s="5">
        <f>L6*450</f>
        <v>5.85</v>
      </c>
      <c r="Q6" s="5">
        <f>M6*350</f>
        <v>7.7</v>
      </c>
      <c r="R6" s="5">
        <f>N6*300</f>
        <v>0</v>
      </c>
      <c r="S6" s="5">
        <f>O6*800</f>
        <v>0</v>
      </c>
      <c r="T6" s="5">
        <f>P6+Q6+R6+S6</f>
        <v>13.55</v>
      </c>
      <c r="U6" s="9"/>
    </row>
  </sheetData>
  <mergeCells count="9">
    <mergeCell ref="A1:T1"/>
    <mergeCell ref="D2:G2"/>
    <mergeCell ref="H2:K2"/>
    <mergeCell ref="L2:O2"/>
    <mergeCell ref="P2:S2"/>
    <mergeCell ref="A2:A3"/>
    <mergeCell ref="B2:B3"/>
    <mergeCell ref="C2:C3"/>
    <mergeCell ref="T2:T3"/>
  </mergeCells>
  <conditionalFormatting sqref="C4:C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hbj</dc:creator>
  <cp:lastModifiedBy>曾经的衣角</cp:lastModifiedBy>
  <dcterms:created xsi:type="dcterms:W3CDTF">2022-12-11T03:13:00Z</dcterms:created>
  <dcterms:modified xsi:type="dcterms:W3CDTF">2024-12-18T06:28:26Z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A706A8CA03914613B3D537F99EEE8759_13</vt:lpwstr>
  </property>
</Properties>
</file>