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Sheet1!$A$5:$X$25</definedName>
  </definedNames>
  <calcPr calcId="144525" refMode="R1C1"/>
</workbook>
</file>

<file path=xl/sharedStrings.xml><?xml version="1.0" encoding="utf-8"?>
<sst xmlns="http://schemas.openxmlformats.org/spreadsheetml/2006/main" count="191" uniqueCount="86">
  <si>
    <r>
      <rPr>
        <sz val="16"/>
        <color rgb="FF000000"/>
        <rFont val="微软雅黑"/>
        <charset val="134"/>
      </rPr>
      <t>2024</t>
    </r>
    <r>
      <rPr>
        <sz val="16"/>
        <color rgb="FF000000"/>
        <rFont val="方正黑体_GBK"/>
        <charset val="134"/>
      </rPr>
      <t>年农村公益事业建设财政奖补项目计划表</t>
    </r>
  </si>
  <si>
    <t>序号</t>
  </si>
  <si>
    <t>县（市、区）</t>
  </si>
  <si>
    <t>乡镇</t>
  </si>
  <si>
    <t>村</t>
  </si>
  <si>
    <t>项目名称</t>
  </si>
  <si>
    <t>是否县级重点项目</t>
  </si>
  <si>
    <t>是否属于同步施工项目</t>
  </si>
  <si>
    <t>主要建设内容</t>
  </si>
  <si>
    <t>总投资（万元）</t>
  </si>
  <si>
    <t>受益人数
（人）</t>
  </si>
  <si>
    <t>备注</t>
  </si>
  <si>
    <t>基础类项目</t>
  </si>
  <si>
    <t>提升类项目</t>
  </si>
  <si>
    <t>村内道路</t>
  </si>
  <si>
    <t>街道雨水排放</t>
  </si>
  <si>
    <t>街道照明设施</t>
  </si>
  <si>
    <t>村民饮用水工程</t>
  </si>
  <si>
    <t>村内道路提档升级</t>
  </si>
  <si>
    <t>照明设施提档升级</t>
  </si>
  <si>
    <t>生活污水处理工程</t>
  </si>
  <si>
    <t>村民休闲活动场所</t>
  </si>
  <si>
    <t>其他公益事业项目</t>
  </si>
  <si>
    <t>合计</t>
  </si>
  <si>
    <t>中央奖补资金</t>
  </si>
  <si>
    <t>省级奖补资金</t>
  </si>
  <si>
    <t>地方财政补助</t>
  </si>
  <si>
    <t>村级自筹(含村民筹资筹劳、村集体投入、社会捐赠等)</t>
  </si>
  <si>
    <t>（是或否）</t>
  </si>
  <si>
    <t>（米）</t>
  </si>
  <si>
    <t>（盏）</t>
  </si>
  <si>
    <t>（个）</t>
  </si>
  <si>
    <t>具体建设内容</t>
  </si>
  <si>
    <t>高新区</t>
  </si>
  <si>
    <t>老庄子</t>
  </si>
  <si>
    <t>夏屋村</t>
  </si>
  <si>
    <t>夏屋村道路硬化</t>
  </si>
  <si>
    <t>否</t>
  </si>
  <si>
    <t>后冯各庄村</t>
  </si>
  <si>
    <t>村内排水</t>
  </si>
  <si>
    <t>七王庄村</t>
  </si>
  <si>
    <t>街道照明</t>
  </si>
  <si>
    <t>魏庄子村</t>
  </si>
  <si>
    <t>村内街道照明设施</t>
  </si>
  <si>
    <t>沙雾庄村</t>
  </si>
  <si>
    <t>沙雾庄村道路硬化</t>
  </si>
  <si>
    <t>李官屯村</t>
  </si>
  <si>
    <t>吃水井工程</t>
  </si>
  <si>
    <t>杨信庄村</t>
  </si>
  <si>
    <t xml:space="preserve"> </t>
  </si>
  <si>
    <t>前冯各庄村</t>
  </si>
  <si>
    <t>南王庄村</t>
  </si>
  <si>
    <t>大树韩庄子村</t>
  </si>
  <si>
    <t>周凤庄村</t>
  </si>
  <si>
    <t>村内街道照明设施安装工程</t>
  </si>
  <si>
    <t>庆北办事处</t>
  </si>
  <si>
    <t>李各庄村</t>
  </si>
  <si>
    <t>更换饮水主管道</t>
  </si>
  <si>
    <t>是</t>
  </si>
  <si>
    <t>詹官屯村</t>
  </si>
  <si>
    <t>村内道路硬化</t>
  </si>
  <si>
    <t>郑庄子村</t>
  </si>
  <si>
    <t>村内主要街道安装太阳能路灯</t>
  </si>
  <si>
    <t>北白寺口村</t>
  </si>
  <si>
    <t>村西幸福街道路改造</t>
  </si>
  <si>
    <t>三女河办事处</t>
  </si>
  <si>
    <t>邵家街村</t>
  </si>
  <si>
    <t>邵家街村铺设便道砖工程</t>
  </si>
  <si>
    <t>白树庄村</t>
  </si>
  <si>
    <t>白树庄村街道照明工程</t>
  </si>
  <si>
    <t>毛家坨四村</t>
  </si>
  <si>
    <t>毛家坨四村街道照明工程</t>
  </si>
  <si>
    <t>方子里村</t>
  </si>
  <si>
    <t>方子里村道路硬化工程</t>
  </si>
  <si>
    <t>韩家街村</t>
  </si>
  <si>
    <t>韩家街村道路硬化工程</t>
  </si>
  <si>
    <t>姚家庄村</t>
  </si>
  <si>
    <t>姚家庄村街道照明工程</t>
  </si>
  <si>
    <t>高庄子村</t>
  </si>
  <si>
    <t>高庄子村街道照明工程</t>
  </si>
  <si>
    <t>黄花港村</t>
  </si>
  <si>
    <t>黄花港村街道照明工程</t>
  </si>
  <si>
    <t>三女河村</t>
  </si>
  <si>
    <t>三女河村街道照明工程</t>
  </si>
  <si>
    <t>范家坨村</t>
  </si>
  <si>
    <t>范家坨村街道照明工程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</si>
</sst>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6"/>
      <color rgb="FF000000"/>
      <name val="微软雅黑"/>
      <charset val="134"/>
    </font>
    <font>
      <sz val="16"/>
      <color indexed="8"/>
      <name val="方正黑体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color rgb="FF000000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7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1" borderId="1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19" borderId="18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7" fillId="25" borderId="1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3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1"/>
  <sheetViews>
    <sheetView tabSelected="1" workbookViewId="0">
      <pane xSplit="5" ySplit="5" topLeftCell="F6" activePane="bottomRight" state="frozen"/>
      <selection/>
      <selection pane="topRight"/>
      <selection pane="bottomLeft"/>
      <selection pane="bottomRight" activeCell="M29" sqref="M29"/>
    </sheetView>
  </sheetViews>
  <sheetFormatPr defaultColWidth="9" defaultRowHeight="13.5"/>
  <cols>
    <col min="1" max="1" width="5.75" customWidth="1"/>
    <col min="2" max="2" width="10" customWidth="1"/>
    <col min="3" max="3" width="8.125" customWidth="1"/>
    <col min="4" max="4" width="8.625" style="6" customWidth="1"/>
    <col min="5" max="5" width="13.125" customWidth="1"/>
    <col min="6" max="6" width="9.75" customWidth="1"/>
    <col min="7" max="7" width="8.625" customWidth="1"/>
    <col min="8" max="8" width="10.5" customWidth="1"/>
    <col min="9" max="9" width="11.25" customWidth="1"/>
    <col min="10" max="10" width="10.375" customWidth="1"/>
    <col min="11" max="11" width="10.875" customWidth="1"/>
    <col min="12" max="12" width="10.25" customWidth="1"/>
    <col min="13" max="13" width="11.625" customWidth="1"/>
    <col min="14" max="14" width="10.75" customWidth="1"/>
    <col min="15" max="15" width="9.375" customWidth="1"/>
    <col min="16" max="16" width="9.625" customWidth="1"/>
    <col min="17" max="17" width="11.625" customWidth="1"/>
    <col min="18" max="18" width="8.125" customWidth="1"/>
    <col min="19" max="19" width="8" customWidth="1"/>
    <col min="20" max="20" width="9.125" customWidth="1"/>
    <col min="21" max="21" width="18.875" customWidth="1"/>
    <col min="22" max="22" width="10.625" customWidth="1"/>
    <col min="23" max="23" width="15" style="7" customWidth="1"/>
    <col min="24" max="16384" width="9" style="7"/>
  </cols>
  <sheetData>
    <row r="1" ht="32.25" customHeight="1" spans="1:2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="1" customFormat="1" ht="30" customHeight="1" spans="1:2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/>
      <c r="J2" s="11"/>
      <c r="K2" s="11"/>
      <c r="L2" s="11"/>
      <c r="M2" s="11"/>
      <c r="N2" s="11"/>
      <c r="O2" s="11"/>
      <c r="P2" s="11"/>
      <c r="Q2" s="21" t="s">
        <v>9</v>
      </c>
      <c r="R2" s="22"/>
      <c r="S2" s="22"/>
      <c r="T2" s="22"/>
      <c r="U2" s="23"/>
      <c r="V2" s="24" t="s">
        <v>10</v>
      </c>
      <c r="W2" s="11" t="s">
        <v>11</v>
      </c>
    </row>
    <row r="3" s="1" customFormat="1" ht="30" customHeight="1" spans="1:23">
      <c r="A3" s="12"/>
      <c r="B3" s="12"/>
      <c r="C3" s="12"/>
      <c r="D3" s="12"/>
      <c r="E3" s="12"/>
      <c r="F3" s="12"/>
      <c r="G3" s="12"/>
      <c r="H3" s="11" t="s">
        <v>12</v>
      </c>
      <c r="I3" s="11"/>
      <c r="J3" s="11"/>
      <c r="K3" s="11"/>
      <c r="L3" s="11" t="s">
        <v>13</v>
      </c>
      <c r="M3" s="11"/>
      <c r="N3" s="11"/>
      <c r="O3" s="11"/>
      <c r="P3" s="11"/>
      <c r="Q3" s="25"/>
      <c r="R3" s="26"/>
      <c r="S3" s="26"/>
      <c r="T3" s="26"/>
      <c r="U3" s="27"/>
      <c r="V3" s="24"/>
      <c r="W3" s="11"/>
    </row>
    <row r="4" s="1" customFormat="1" ht="30" customHeight="1" spans="1:23">
      <c r="A4" s="12"/>
      <c r="B4" s="12"/>
      <c r="C4" s="12"/>
      <c r="D4" s="12"/>
      <c r="E4" s="12"/>
      <c r="F4" s="13"/>
      <c r="G4" s="13"/>
      <c r="H4" s="11" t="s">
        <v>14</v>
      </c>
      <c r="I4" s="11" t="s">
        <v>15</v>
      </c>
      <c r="J4" s="11" t="s">
        <v>16</v>
      </c>
      <c r="K4" s="11" t="s">
        <v>17</v>
      </c>
      <c r="L4" s="11" t="s">
        <v>18</v>
      </c>
      <c r="M4" s="11" t="s">
        <v>19</v>
      </c>
      <c r="N4" s="11" t="s">
        <v>20</v>
      </c>
      <c r="O4" s="11" t="s">
        <v>21</v>
      </c>
      <c r="P4" s="11" t="s">
        <v>22</v>
      </c>
      <c r="Q4" s="10" t="s">
        <v>23</v>
      </c>
      <c r="R4" s="10" t="s">
        <v>24</v>
      </c>
      <c r="S4" s="10" t="s">
        <v>25</v>
      </c>
      <c r="T4" s="10" t="s">
        <v>26</v>
      </c>
      <c r="U4" s="10" t="s">
        <v>27</v>
      </c>
      <c r="V4" s="24"/>
      <c r="W4" s="11"/>
    </row>
    <row r="5" s="1" customFormat="1" ht="30" customHeight="1" spans="1:23">
      <c r="A5" s="13"/>
      <c r="B5" s="13"/>
      <c r="C5" s="13"/>
      <c r="D5" s="13"/>
      <c r="E5" s="13"/>
      <c r="F5" s="11" t="s">
        <v>28</v>
      </c>
      <c r="G5" s="11" t="s">
        <v>28</v>
      </c>
      <c r="H5" s="14" t="s">
        <v>29</v>
      </c>
      <c r="I5" s="14" t="s">
        <v>29</v>
      </c>
      <c r="J5" s="14" t="s">
        <v>30</v>
      </c>
      <c r="K5" s="14" t="s">
        <v>31</v>
      </c>
      <c r="L5" s="14" t="s">
        <v>29</v>
      </c>
      <c r="M5" s="14" t="s">
        <v>30</v>
      </c>
      <c r="N5" s="11" t="s">
        <v>31</v>
      </c>
      <c r="O5" s="11" t="s">
        <v>31</v>
      </c>
      <c r="P5" s="11" t="s">
        <v>32</v>
      </c>
      <c r="Q5" s="13"/>
      <c r="R5" s="13"/>
      <c r="S5" s="13"/>
      <c r="T5" s="13"/>
      <c r="U5" s="13"/>
      <c r="V5" s="24"/>
      <c r="W5" s="11"/>
    </row>
    <row r="6" s="1" customFormat="1" ht="20.1" customHeight="1" spans="1:23">
      <c r="A6" s="13"/>
      <c r="B6" s="15" t="s">
        <v>23</v>
      </c>
      <c r="C6" s="13"/>
      <c r="D6" s="13"/>
      <c r="E6" s="13"/>
      <c r="F6" s="11"/>
      <c r="G6" s="11"/>
      <c r="H6" s="16">
        <f t="shared" ref="H6:V6" si="0">SUM(H7:H31)</f>
        <v>9162.2</v>
      </c>
      <c r="I6" s="16">
        <f t="shared" si="0"/>
        <v>643.1</v>
      </c>
      <c r="J6" s="16">
        <f t="shared" si="0"/>
        <v>2658</v>
      </c>
      <c r="K6" s="16">
        <f t="shared" si="0"/>
        <v>2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988.43</v>
      </c>
      <c r="R6" s="16">
        <f t="shared" si="0"/>
        <v>447.2</v>
      </c>
      <c r="S6" s="16">
        <f t="shared" si="0"/>
        <v>239.5</v>
      </c>
      <c r="T6" s="16">
        <f t="shared" si="0"/>
        <v>91</v>
      </c>
      <c r="U6" s="16">
        <f t="shared" si="0"/>
        <v>210.73</v>
      </c>
      <c r="V6" s="16">
        <f t="shared" si="0"/>
        <v>31975</v>
      </c>
      <c r="W6" s="11"/>
    </row>
    <row r="7" s="2" customFormat="1" ht="40" customHeight="1" spans="1:22">
      <c r="A7" s="17">
        <v>1</v>
      </c>
      <c r="B7" s="17" t="s">
        <v>33</v>
      </c>
      <c r="C7" s="17" t="s">
        <v>34</v>
      </c>
      <c r="D7" s="17" t="s">
        <v>35</v>
      </c>
      <c r="E7" s="17" t="s">
        <v>36</v>
      </c>
      <c r="F7" s="17" t="s">
        <v>37</v>
      </c>
      <c r="G7" s="17" t="s">
        <v>37</v>
      </c>
      <c r="H7" s="17">
        <f>530.5+623+166.1</f>
        <v>1319.6</v>
      </c>
      <c r="I7" s="17"/>
      <c r="J7" s="17"/>
      <c r="K7" s="17"/>
      <c r="L7" s="17"/>
      <c r="M7" s="17"/>
      <c r="N7" s="17"/>
      <c r="O7" s="17"/>
      <c r="P7" s="17"/>
      <c r="Q7" s="17">
        <v>33.9</v>
      </c>
      <c r="R7" s="28">
        <v>30</v>
      </c>
      <c r="S7" s="28"/>
      <c r="T7" s="28"/>
      <c r="U7" s="17">
        <f t="shared" ref="U7:U17" si="1">Q7-R7-S7-T7</f>
        <v>3.9</v>
      </c>
      <c r="V7" s="17">
        <v>1702</v>
      </c>
    </row>
    <row r="8" s="2" customFormat="1" ht="40" customHeight="1" spans="1:22">
      <c r="A8" s="17">
        <v>2</v>
      </c>
      <c r="B8" s="17" t="s">
        <v>33</v>
      </c>
      <c r="C8" s="17" t="s">
        <v>34</v>
      </c>
      <c r="D8" s="17" t="s">
        <v>38</v>
      </c>
      <c r="E8" s="17" t="s">
        <v>39</v>
      </c>
      <c r="F8" s="17" t="s">
        <v>37</v>
      </c>
      <c r="G8" s="17" t="s">
        <v>37</v>
      </c>
      <c r="H8" s="17"/>
      <c r="I8" s="17">
        <f>392.4+250.7</f>
        <v>643.1</v>
      </c>
      <c r="J8" s="17"/>
      <c r="K8" s="17"/>
      <c r="L8" s="17"/>
      <c r="M8" s="17"/>
      <c r="N8" s="17"/>
      <c r="O8" s="17"/>
      <c r="P8" s="17"/>
      <c r="Q8" s="17">
        <v>32.45</v>
      </c>
      <c r="R8" s="28">
        <v>30</v>
      </c>
      <c r="S8" s="28"/>
      <c r="T8" s="28"/>
      <c r="U8" s="17">
        <f t="shared" si="1"/>
        <v>2.45</v>
      </c>
      <c r="V8" s="17">
        <v>1300</v>
      </c>
    </row>
    <row r="9" s="2" customFormat="1" ht="40" customHeight="1" spans="1:23">
      <c r="A9" s="17">
        <v>3</v>
      </c>
      <c r="B9" s="17" t="s">
        <v>33</v>
      </c>
      <c r="C9" s="17" t="s">
        <v>34</v>
      </c>
      <c r="D9" s="17" t="s">
        <v>40</v>
      </c>
      <c r="E9" s="17" t="s">
        <v>41</v>
      </c>
      <c r="F9" s="17" t="s">
        <v>37</v>
      </c>
      <c r="G9" s="17" t="s">
        <v>37</v>
      </c>
      <c r="H9" s="17"/>
      <c r="I9" s="17"/>
      <c r="J9" s="17">
        <v>183</v>
      </c>
      <c r="K9" s="17"/>
      <c r="L9" s="17"/>
      <c r="M9" s="17"/>
      <c r="N9" s="17"/>
      <c r="O9" s="17"/>
      <c r="P9" s="17"/>
      <c r="Q9" s="17">
        <v>32.24</v>
      </c>
      <c r="R9" s="28">
        <v>30</v>
      </c>
      <c r="S9" s="28"/>
      <c r="T9" s="28"/>
      <c r="U9" s="17">
        <f t="shared" si="1"/>
        <v>2.24</v>
      </c>
      <c r="V9" s="17">
        <v>1992</v>
      </c>
      <c r="W9" s="3"/>
    </row>
    <row r="10" s="2" customFormat="1" ht="40" customHeight="1" spans="1:22">
      <c r="A10" s="17">
        <v>4</v>
      </c>
      <c r="B10" s="17" t="s">
        <v>33</v>
      </c>
      <c r="C10" s="17" t="s">
        <v>34</v>
      </c>
      <c r="D10" s="17" t="s">
        <v>42</v>
      </c>
      <c r="E10" s="17" t="s">
        <v>43</v>
      </c>
      <c r="F10" s="18" t="s">
        <v>37</v>
      </c>
      <c r="G10" s="18" t="s">
        <v>37</v>
      </c>
      <c r="H10" s="17"/>
      <c r="I10" s="17"/>
      <c r="J10" s="17">
        <v>190</v>
      </c>
      <c r="K10" s="17"/>
      <c r="L10" s="17"/>
      <c r="M10" s="17"/>
      <c r="N10" s="17"/>
      <c r="O10" s="17"/>
      <c r="P10" s="17"/>
      <c r="Q10" s="17">
        <v>32.67</v>
      </c>
      <c r="R10" s="28">
        <v>30</v>
      </c>
      <c r="S10" s="28"/>
      <c r="T10" s="28"/>
      <c r="U10" s="17">
        <f t="shared" si="1"/>
        <v>2.67</v>
      </c>
      <c r="V10" s="17">
        <v>1395</v>
      </c>
    </row>
    <row r="11" s="2" customFormat="1" ht="40" customHeight="1" spans="1:22">
      <c r="A11" s="17">
        <v>5</v>
      </c>
      <c r="B11" s="17" t="s">
        <v>33</v>
      </c>
      <c r="C11" s="17" t="s">
        <v>34</v>
      </c>
      <c r="D11" s="17" t="s">
        <v>44</v>
      </c>
      <c r="E11" s="17" t="s">
        <v>45</v>
      </c>
      <c r="F11" s="17" t="s">
        <v>37</v>
      </c>
      <c r="G11" s="17" t="s">
        <v>37</v>
      </c>
      <c r="H11" s="17">
        <v>1539</v>
      </c>
      <c r="I11" s="17"/>
      <c r="J11" s="17"/>
      <c r="K11" s="17"/>
      <c r="L11" s="17"/>
      <c r="M11" s="17"/>
      <c r="N11" s="17"/>
      <c r="O11" s="17"/>
      <c r="P11" s="17"/>
      <c r="Q11" s="17">
        <v>71.08</v>
      </c>
      <c r="R11" s="28">
        <v>30</v>
      </c>
      <c r="S11" s="28"/>
      <c r="T11" s="28"/>
      <c r="U11" s="17">
        <f t="shared" si="1"/>
        <v>41.08</v>
      </c>
      <c r="V11" s="17">
        <v>1986</v>
      </c>
    </row>
    <row r="12" s="2" customFormat="1" ht="40" customHeight="1" spans="1:22">
      <c r="A12" s="17">
        <v>6</v>
      </c>
      <c r="B12" s="17" t="s">
        <v>33</v>
      </c>
      <c r="C12" s="17" t="s">
        <v>34</v>
      </c>
      <c r="D12" s="17" t="s">
        <v>46</v>
      </c>
      <c r="E12" s="17" t="s">
        <v>47</v>
      </c>
      <c r="F12" s="17" t="s">
        <v>37</v>
      </c>
      <c r="G12" s="17" t="s">
        <v>37</v>
      </c>
      <c r="H12" s="17"/>
      <c r="I12" s="17"/>
      <c r="J12" s="17"/>
      <c r="K12" s="17">
        <v>1</v>
      </c>
      <c r="L12" s="17"/>
      <c r="M12" s="17"/>
      <c r="N12" s="17"/>
      <c r="O12" s="17"/>
      <c r="P12" s="17"/>
      <c r="Q12" s="17">
        <v>32.66</v>
      </c>
      <c r="R12" s="28">
        <v>30</v>
      </c>
      <c r="S12" s="28"/>
      <c r="T12" s="28"/>
      <c r="U12" s="17">
        <f t="shared" si="1"/>
        <v>2.66</v>
      </c>
      <c r="V12" s="17">
        <v>1405</v>
      </c>
    </row>
    <row r="13" s="2" customFormat="1" ht="40" customHeight="1" spans="1:23">
      <c r="A13" s="17">
        <v>7</v>
      </c>
      <c r="B13" s="17" t="s">
        <v>33</v>
      </c>
      <c r="C13" s="17" t="s">
        <v>34</v>
      </c>
      <c r="D13" s="17" t="s">
        <v>48</v>
      </c>
      <c r="E13" s="17" t="s">
        <v>16</v>
      </c>
      <c r="F13" s="17" t="s">
        <v>37</v>
      </c>
      <c r="G13" s="17" t="s">
        <v>37</v>
      </c>
      <c r="H13" s="17"/>
      <c r="I13" s="17" t="s">
        <v>49</v>
      </c>
      <c r="J13" s="17">
        <v>184</v>
      </c>
      <c r="K13" s="17"/>
      <c r="L13" s="17"/>
      <c r="M13" s="17"/>
      <c r="N13" s="17"/>
      <c r="O13" s="17"/>
      <c r="P13" s="17"/>
      <c r="Q13" s="17">
        <v>31.5</v>
      </c>
      <c r="R13" s="28">
        <v>29</v>
      </c>
      <c r="S13" s="28"/>
      <c r="T13" s="28"/>
      <c r="U13" s="17">
        <f t="shared" si="1"/>
        <v>2.5</v>
      </c>
      <c r="V13" s="17">
        <v>780</v>
      </c>
      <c r="W13" s="3"/>
    </row>
    <row r="14" s="2" customFormat="1" ht="40" customHeight="1" spans="1:23">
      <c r="A14" s="17">
        <v>8</v>
      </c>
      <c r="B14" s="18" t="s">
        <v>33</v>
      </c>
      <c r="C14" s="17" t="s">
        <v>34</v>
      </c>
      <c r="D14" s="18" t="s">
        <v>50</v>
      </c>
      <c r="E14" s="17" t="s">
        <v>41</v>
      </c>
      <c r="F14" s="17" t="s">
        <v>37</v>
      </c>
      <c r="G14" s="17" t="s">
        <v>37</v>
      </c>
      <c r="H14" s="18"/>
      <c r="I14" s="18"/>
      <c r="J14" s="18">
        <v>183</v>
      </c>
      <c r="K14" s="18"/>
      <c r="L14" s="18"/>
      <c r="M14" s="18"/>
      <c r="N14" s="18"/>
      <c r="O14" s="18"/>
      <c r="P14" s="18"/>
      <c r="Q14" s="17">
        <v>32.2</v>
      </c>
      <c r="R14" s="28">
        <v>2</v>
      </c>
      <c r="S14" s="28">
        <v>28</v>
      </c>
      <c r="T14" s="28"/>
      <c r="U14" s="17">
        <f t="shared" si="1"/>
        <v>2.2</v>
      </c>
      <c r="V14" s="18">
        <v>2185</v>
      </c>
      <c r="W14" s="3"/>
    </row>
    <row r="15" s="2" customFormat="1" ht="40" customHeight="1" spans="1:23">
      <c r="A15" s="17">
        <v>9</v>
      </c>
      <c r="B15" s="18" t="s">
        <v>33</v>
      </c>
      <c r="C15" s="17" t="s">
        <v>34</v>
      </c>
      <c r="D15" s="18" t="s">
        <v>51</v>
      </c>
      <c r="E15" s="17" t="s">
        <v>43</v>
      </c>
      <c r="F15" s="18" t="s">
        <v>37</v>
      </c>
      <c r="G15" s="18" t="s">
        <v>37</v>
      </c>
      <c r="H15" s="18"/>
      <c r="I15" s="18"/>
      <c r="J15" s="18">
        <v>200</v>
      </c>
      <c r="K15" s="18"/>
      <c r="L15" s="18"/>
      <c r="M15" s="18"/>
      <c r="N15" s="18"/>
      <c r="O15" s="18"/>
      <c r="P15" s="18"/>
      <c r="Q15" s="17">
        <v>35.73</v>
      </c>
      <c r="R15" s="28">
        <v>28.2</v>
      </c>
      <c r="S15" s="28"/>
      <c r="T15" s="28"/>
      <c r="U15" s="17">
        <f t="shared" si="1"/>
        <v>7.53</v>
      </c>
      <c r="V15" s="18">
        <v>1302</v>
      </c>
      <c r="W15" s="3"/>
    </row>
    <row r="16" s="3" customFormat="1" ht="40" customHeight="1" spans="1:23">
      <c r="A16" s="17">
        <v>10</v>
      </c>
      <c r="B16" s="18" t="s">
        <v>33</v>
      </c>
      <c r="C16" s="17" t="s">
        <v>34</v>
      </c>
      <c r="D16" s="19" t="s">
        <v>52</v>
      </c>
      <c r="E16" s="19" t="s">
        <v>41</v>
      </c>
      <c r="F16" s="18" t="s">
        <v>37</v>
      </c>
      <c r="G16" s="18" t="s">
        <v>37</v>
      </c>
      <c r="H16" s="19"/>
      <c r="I16" s="18"/>
      <c r="J16" s="18">
        <v>75</v>
      </c>
      <c r="K16" s="18"/>
      <c r="L16" s="18"/>
      <c r="M16" s="18"/>
      <c r="N16" s="18"/>
      <c r="O16" s="18"/>
      <c r="P16" s="18"/>
      <c r="Q16" s="17">
        <v>13</v>
      </c>
      <c r="R16" s="28">
        <v>11</v>
      </c>
      <c r="S16" s="28"/>
      <c r="T16" s="28"/>
      <c r="U16" s="17">
        <f t="shared" si="1"/>
        <v>2</v>
      </c>
      <c r="V16" s="18">
        <v>1205</v>
      </c>
      <c r="W16" s="5"/>
    </row>
    <row r="17" s="3" customFormat="1" ht="40" customHeight="1" spans="1:23">
      <c r="A17" s="17">
        <v>11</v>
      </c>
      <c r="B17" s="17" t="s">
        <v>33</v>
      </c>
      <c r="C17" s="17" t="s">
        <v>34</v>
      </c>
      <c r="D17" s="17" t="s">
        <v>53</v>
      </c>
      <c r="E17" s="17" t="s">
        <v>54</v>
      </c>
      <c r="F17" s="17" t="s">
        <v>37</v>
      </c>
      <c r="G17" s="17" t="s">
        <v>37</v>
      </c>
      <c r="H17" s="17"/>
      <c r="I17" s="17"/>
      <c r="J17" s="17">
        <v>190</v>
      </c>
      <c r="K17" s="17"/>
      <c r="L17" s="17"/>
      <c r="M17" s="17"/>
      <c r="N17" s="17"/>
      <c r="O17" s="17"/>
      <c r="P17" s="17"/>
      <c r="Q17" s="17">
        <v>32.3</v>
      </c>
      <c r="R17" s="17">
        <v>30</v>
      </c>
      <c r="S17" s="17"/>
      <c r="T17" s="17"/>
      <c r="U17" s="17">
        <f t="shared" si="1"/>
        <v>2.3</v>
      </c>
      <c r="V17" s="17">
        <v>1280</v>
      </c>
      <c r="W17" s="29"/>
    </row>
    <row r="18" s="3" customFormat="1" ht="42" customHeight="1" spans="1:23">
      <c r="A18" s="17">
        <v>12</v>
      </c>
      <c r="B18" s="18" t="s">
        <v>33</v>
      </c>
      <c r="C18" s="18" t="s">
        <v>55</v>
      </c>
      <c r="D18" s="19" t="s">
        <v>56</v>
      </c>
      <c r="E18" s="19" t="s">
        <v>57</v>
      </c>
      <c r="F18" s="18" t="s">
        <v>58</v>
      </c>
      <c r="G18" s="18" t="s">
        <v>37</v>
      </c>
      <c r="H18" s="19"/>
      <c r="I18" s="18"/>
      <c r="J18" s="18"/>
      <c r="K18" s="18">
        <v>1</v>
      </c>
      <c r="L18" s="18"/>
      <c r="M18" s="18"/>
      <c r="N18" s="18"/>
      <c r="O18" s="18"/>
      <c r="P18" s="18"/>
      <c r="Q18" s="17">
        <v>113.74</v>
      </c>
      <c r="R18" s="28">
        <v>80</v>
      </c>
      <c r="S18" s="28"/>
      <c r="T18" s="18"/>
      <c r="U18" s="17">
        <v>33.74</v>
      </c>
      <c r="V18" s="18">
        <v>609</v>
      </c>
      <c r="W18" s="2"/>
    </row>
    <row r="19" s="4" customFormat="1" ht="36" customHeight="1" spans="1:23">
      <c r="A19" s="17">
        <v>13</v>
      </c>
      <c r="B19" s="18" t="s">
        <v>33</v>
      </c>
      <c r="C19" s="18" t="s">
        <v>55</v>
      </c>
      <c r="D19" s="19" t="s">
        <v>59</v>
      </c>
      <c r="E19" s="19" t="s">
        <v>60</v>
      </c>
      <c r="F19" s="18" t="s">
        <v>37</v>
      </c>
      <c r="G19" s="18" t="s">
        <v>37</v>
      </c>
      <c r="H19" s="19">
        <v>1221.6</v>
      </c>
      <c r="I19" s="18"/>
      <c r="J19" s="18"/>
      <c r="K19" s="18"/>
      <c r="L19" s="18"/>
      <c r="M19" s="18"/>
      <c r="N19" s="18"/>
      <c r="O19" s="18"/>
      <c r="P19" s="18"/>
      <c r="Q19" s="17">
        <v>34</v>
      </c>
      <c r="R19" s="28"/>
      <c r="S19" s="28">
        <v>30</v>
      </c>
      <c r="T19" s="18"/>
      <c r="U19" s="17">
        <v>4</v>
      </c>
      <c r="V19" s="18">
        <v>2350</v>
      </c>
      <c r="W19" s="2"/>
    </row>
    <row r="20" s="3" customFormat="1" ht="42" customHeight="1" spans="1:23">
      <c r="A20" s="17">
        <v>14</v>
      </c>
      <c r="B20" s="18" t="s">
        <v>33</v>
      </c>
      <c r="C20" s="18" t="s">
        <v>55</v>
      </c>
      <c r="D20" s="19" t="s">
        <v>61</v>
      </c>
      <c r="E20" s="19" t="s">
        <v>62</v>
      </c>
      <c r="F20" s="18" t="s">
        <v>37</v>
      </c>
      <c r="G20" s="18" t="s">
        <v>37</v>
      </c>
      <c r="H20" s="19"/>
      <c r="I20" s="18"/>
      <c r="J20" s="18">
        <v>233</v>
      </c>
      <c r="K20" s="18"/>
      <c r="L20" s="18"/>
      <c r="M20" s="18"/>
      <c r="N20" s="18"/>
      <c r="O20" s="18"/>
      <c r="P20" s="18"/>
      <c r="Q20" s="17">
        <v>32.54</v>
      </c>
      <c r="R20" s="28"/>
      <c r="S20" s="28">
        <v>29.5</v>
      </c>
      <c r="T20" s="18"/>
      <c r="U20" s="17">
        <v>3.04</v>
      </c>
      <c r="V20" s="18">
        <v>800</v>
      </c>
      <c r="W20" s="5"/>
    </row>
    <row r="21" s="3" customFormat="1" ht="44" customHeight="1" spans="1:23">
      <c r="A21" s="17">
        <v>15</v>
      </c>
      <c r="B21" s="18" t="s">
        <v>33</v>
      </c>
      <c r="C21" s="18" t="s">
        <v>55</v>
      </c>
      <c r="D21" s="19" t="s">
        <v>63</v>
      </c>
      <c r="E21" s="19" t="s">
        <v>64</v>
      </c>
      <c r="F21" s="17" t="s">
        <v>37</v>
      </c>
      <c r="G21" s="17" t="s">
        <v>37</v>
      </c>
      <c r="H21" s="19">
        <v>582</v>
      </c>
      <c r="I21" s="18"/>
      <c r="J21" s="18"/>
      <c r="K21" s="18"/>
      <c r="L21" s="18"/>
      <c r="M21" s="18"/>
      <c r="N21" s="18"/>
      <c r="O21" s="18"/>
      <c r="P21" s="18"/>
      <c r="Q21" s="17">
        <v>38.4</v>
      </c>
      <c r="R21" s="28">
        <v>23</v>
      </c>
      <c r="S21" s="28">
        <v>7</v>
      </c>
      <c r="T21" s="18"/>
      <c r="U21" s="17">
        <v>8.4</v>
      </c>
      <c r="V21" s="18">
        <v>302</v>
      </c>
      <c r="W21" s="5"/>
    </row>
    <row r="22" s="5" customFormat="1" ht="37" customHeight="1" spans="1:23">
      <c r="A22" s="17">
        <v>16</v>
      </c>
      <c r="B22" s="18" t="s">
        <v>33</v>
      </c>
      <c r="C22" s="18" t="s">
        <v>65</v>
      </c>
      <c r="D22" s="17" t="s">
        <v>66</v>
      </c>
      <c r="E22" s="17" t="s">
        <v>67</v>
      </c>
      <c r="F22" s="17" t="s">
        <v>37</v>
      </c>
      <c r="G22" s="17" t="s">
        <v>37</v>
      </c>
      <c r="H22" s="17">
        <v>1500</v>
      </c>
      <c r="I22" s="17"/>
      <c r="J22" s="17"/>
      <c r="K22" s="17"/>
      <c r="L22" s="17"/>
      <c r="M22" s="17"/>
      <c r="N22" s="17"/>
      <c r="O22" s="17"/>
      <c r="P22" s="17"/>
      <c r="Q22" s="17">
        <v>43.93</v>
      </c>
      <c r="R22" s="28">
        <v>30</v>
      </c>
      <c r="S22" s="28"/>
      <c r="T22" s="28"/>
      <c r="U22" s="17">
        <f t="shared" ref="U22:U30" si="2">Q22-R22-S22-T22</f>
        <v>13.93</v>
      </c>
      <c r="V22" s="17">
        <v>427</v>
      </c>
      <c r="W22" s="4"/>
    </row>
    <row r="23" s="5" customFormat="1" ht="37" customHeight="1" spans="1:23">
      <c r="A23" s="17">
        <v>17</v>
      </c>
      <c r="B23" s="18" t="s">
        <v>33</v>
      </c>
      <c r="C23" s="18" t="s">
        <v>65</v>
      </c>
      <c r="D23" s="17" t="s">
        <v>68</v>
      </c>
      <c r="E23" s="17" t="s">
        <v>69</v>
      </c>
      <c r="F23" s="17" t="s">
        <v>37</v>
      </c>
      <c r="G23" s="17" t="s">
        <v>37</v>
      </c>
      <c r="H23" s="17"/>
      <c r="I23" s="17"/>
      <c r="J23" s="17">
        <v>200</v>
      </c>
      <c r="K23" s="17"/>
      <c r="L23" s="17"/>
      <c r="M23" s="17"/>
      <c r="N23" s="17"/>
      <c r="O23" s="17"/>
      <c r="P23" s="17"/>
      <c r="Q23" s="17">
        <v>40.36</v>
      </c>
      <c r="R23" s="28">
        <v>4</v>
      </c>
      <c r="S23" s="28">
        <v>26</v>
      </c>
      <c r="T23" s="28"/>
      <c r="U23" s="17">
        <f t="shared" si="2"/>
        <v>10.36</v>
      </c>
      <c r="V23" s="17">
        <v>1270</v>
      </c>
      <c r="W23" s="3"/>
    </row>
    <row r="24" s="5" customFormat="1" ht="37" customHeight="1" spans="1:23">
      <c r="A24" s="17">
        <v>18</v>
      </c>
      <c r="B24" s="18" t="s">
        <v>33</v>
      </c>
      <c r="C24" s="18" t="s">
        <v>65</v>
      </c>
      <c r="D24" s="17" t="s">
        <v>70</v>
      </c>
      <c r="E24" s="17" t="s">
        <v>71</v>
      </c>
      <c r="F24" s="18" t="s">
        <v>37</v>
      </c>
      <c r="G24" s="18" t="s">
        <v>37</v>
      </c>
      <c r="H24" s="17"/>
      <c r="I24" s="17"/>
      <c r="J24" s="17">
        <v>180</v>
      </c>
      <c r="K24" s="17"/>
      <c r="L24" s="17"/>
      <c r="M24" s="17"/>
      <c r="N24" s="17"/>
      <c r="O24" s="17"/>
      <c r="P24" s="17"/>
      <c r="Q24" s="17">
        <v>37.63</v>
      </c>
      <c r="R24" s="28"/>
      <c r="S24" s="28">
        <v>30</v>
      </c>
      <c r="T24" s="28"/>
      <c r="U24" s="17">
        <f t="shared" si="2"/>
        <v>7.63</v>
      </c>
      <c r="V24" s="17">
        <v>1407</v>
      </c>
      <c r="W24" s="3"/>
    </row>
    <row r="25" s="5" customFormat="1" ht="37" customHeight="1" spans="1:23">
      <c r="A25" s="17">
        <v>19</v>
      </c>
      <c r="B25" s="17" t="s">
        <v>33</v>
      </c>
      <c r="C25" s="17" t="s">
        <v>65</v>
      </c>
      <c r="D25" s="20" t="s">
        <v>72</v>
      </c>
      <c r="E25" s="17" t="s">
        <v>73</v>
      </c>
      <c r="F25" s="17" t="s">
        <v>37</v>
      </c>
      <c r="G25" s="17" t="s">
        <v>37</v>
      </c>
      <c r="H25" s="17">
        <v>1500</v>
      </c>
      <c r="I25" s="17"/>
      <c r="J25" s="17"/>
      <c r="K25" s="17"/>
      <c r="L25" s="17"/>
      <c r="M25" s="17"/>
      <c r="N25" s="17"/>
      <c r="O25" s="17"/>
      <c r="P25" s="17"/>
      <c r="Q25" s="17">
        <v>35.27</v>
      </c>
      <c r="R25" s="28"/>
      <c r="S25" s="28">
        <v>30</v>
      </c>
      <c r="T25" s="28"/>
      <c r="U25" s="17">
        <f t="shared" si="2"/>
        <v>5.27</v>
      </c>
      <c r="V25" s="17">
        <v>582</v>
      </c>
      <c r="W25" s="2"/>
    </row>
    <row r="26" s="5" customFormat="1" ht="37" customHeight="1" spans="1:23">
      <c r="A26" s="17">
        <v>20</v>
      </c>
      <c r="B26" s="18" t="s">
        <v>33</v>
      </c>
      <c r="C26" s="18" t="s">
        <v>65</v>
      </c>
      <c r="D26" s="20" t="s">
        <v>74</v>
      </c>
      <c r="E26" s="17" t="s">
        <v>75</v>
      </c>
      <c r="F26" s="17" t="s">
        <v>37</v>
      </c>
      <c r="G26" s="17" t="s">
        <v>37</v>
      </c>
      <c r="H26" s="17">
        <v>1500</v>
      </c>
      <c r="I26" s="17"/>
      <c r="J26" s="17"/>
      <c r="K26" s="17"/>
      <c r="L26" s="17"/>
      <c r="M26" s="17"/>
      <c r="N26" s="17"/>
      <c r="O26" s="17"/>
      <c r="P26" s="17"/>
      <c r="Q26" s="17">
        <v>39.02</v>
      </c>
      <c r="R26" s="28"/>
      <c r="S26" s="28">
        <v>30</v>
      </c>
      <c r="T26" s="28"/>
      <c r="U26" s="17">
        <f t="shared" si="2"/>
        <v>9.02</v>
      </c>
      <c r="V26" s="17">
        <v>861</v>
      </c>
      <c r="W26" s="2"/>
    </row>
    <row r="27" s="5" customFormat="1" ht="37" customHeight="1" spans="1:23">
      <c r="A27" s="17">
        <v>21</v>
      </c>
      <c r="B27" s="18" t="s">
        <v>33</v>
      </c>
      <c r="C27" s="18" t="s">
        <v>65</v>
      </c>
      <c r="D27" s="17" t="s">
        <v>76</v>
      </c>
      <c r="E27" s="17" t="s">
        <v>77</v>
      </c>
      <c r="F27" s="17" t="s">
        <v>37</v>
      </c>
      <c r="G27" s="17" t="s">
        <v>37</v>
      </c>
      <c r="H27" s="17"/>
      <c r="I27" s="17"/>
      <c r="J27" s="17">
        <v>200</v>
      </c>
      <c r="K27" s="17"/>
      <c r="L27" s="17"/>
      <c r="M27" s="17"/>
      <c r="N27" s="17"/>
      <c r="O27" s="17"/>
      <c r="P27" s="17"/>
      <c r="Q27" s="17">
        <v>36.16</v>
      </c>
      <c r="R27" s="28"/>
      <c r="S27" s="28">
        <v>29</v>
      </c>
      <c r="T27" s="28">
        <v>1</v>
      </c>
      <c r="U27" s="17">
        <f t="shared" si="2"/>
        <v>6.16</v>
      </c>
      <c r="V27" s="17">
        <v>1104</v>
      </c>
      <c r="W27" s="3"/>
    </row>
    <row r="28" s="5" customFormat="1" ht="37" customHeight="1" spans="1:23">
      <c r="A28" s="17">
        <v>22</v>
      </c>
      <c r="B28" s="18" t="s">
        <v>33</v>
      </c>
      <c r="C28" s="18" t="s">
        <v>65</v>
      </c>
      <c r="D28" s="17" t="s">
        <v>78</v>
      </c>
      <c r="E28" s="17" t="s">
        <v>79</v>
      </c>
      <c r="F28" s="17" t="s">
        <v>37</v>
      </c>
      <c r="G28" s="17" t="s">
        <v>37</v>
      </c>
      <c r="H28" s="17"/>
      <c r="I28" s="17"/>
      <c r="J28" s="17">
        <v>70</v>
      </c>
      <c r="K28" s="17"/>
      <c r="L28" s="17"/>
      <c r="M28" s="17"/>
      <c r="N28" s="17"/>
      <c r="O28" s="17"/>
      <c r="P28" s="17"/>
      <c r="Q28" s="17">
        <v>41.96</v>
      </c>
      <c r="R28" s="28"/>
      <c r="S28" s="28"/>
      <c r="T28" s="28">
        <v>30</v>
      </c>
      <c r="U28" s="17">
        <f t="shared" si="2"/>
        <v>11.96</v>
      </c>
      <c r="V28" s="17">
        <v>1143</v>
      </c>
      <c r="W28" s="3"/>
    </row>
    <row r="29" s="5" customFormat="1" ht="37" customHeight="1" spans="1:23">
      <c r="A29" s="17">
        <v>23</v>
      </c>
      <c r="B29" s="18" t="s">
        <v>33</v>
      </c>
      <c r="C29" s="18" t="s">
        <v>65</v>
      </c>
      <c r="D29" s="17" t="s">
        <v>80</v>
      </c>
      <c r="E29" s="17" t="s">
        <v>81</v>
      </c>
      <c r="F29" s="17" t="s">
        <v>37</v>
      </c>
      <c r="G29" s="17" t="s">
        <v>37</v>
      </c>
      <c r="H29" s="17"/>
      <c r="I29" s="17"/>
      <c r="J29" s="17">
        <v>200</v>
      </c>
      <c r="K29" s="17"/>
      <c r="L29" s="17"/>
      <c r="M29" s="17"/>
      <c r="N29" s="17"/>
      <c r="O29" s="17"/>
      <c r="P29" s="17"/>
      <c r="Q29" s="30">
        <v>44.6</v>
      </c>
      <c r="R29" s="28"/>
      <c r="S29" s="28"/>
      <c r="T29" s="28">
        <v>30</v>
      </c>
      <c r="U29" s="17">
        <f t="shared" si="2"/>
        <v>14.6</v>
      </c>
      <c r="V29" s="17">
        <v>1386</v>
      </c>
      <c r="W29" s="3"/>
    </row>
    <row r="30" s="5" customFormat="1" ht="37" customHeight="1" spans="1:23">
      <c r="A30" s="17">
        <v>24</v>
      </c>
      <c r="B30" s="18" t="s">
        <v>33</v>
      </c>
      <c r="C30" s="18" t="s">
        <v>65</v>
      </c>
      <c r="D30" s="20" t="s">
        <v>82</v>
      </c>
      <c r="E30" s="17" t="s">
        <v>83</v>
      </c>
      <c r="F30" s="17" t="s">
        <v>37</v>
      </c>
      <c r="G30" s="17" t="s">
        <v>37</v>
      </c>
      <c r="H30" s="17"/>
      <c r="I30" s="17"/>
      <c r="J30" s="17">
        <v>150</v>
      </c>
      <c r="K30" s="17"/>
      <c r="L30" s="17"/>
      <c r="M30" s="17"/>
      <c r="N30" s="17"/>
      <c r="O30" s="17"/>
      <c r="P30" s="17"/>
      <c r="Q30" s="17">
        <v>35.89</v>
      </c>
      <c r="R30" s="17"/>
      <c r="S30" s="17"/>
      <c r="T30" s="17">
        <v>30</v>
      </c>
      <c r="U30" s="17">
        <f t="shared" si="2"/>
        <v>5.89</v>
      </c>
      <c r="V30" s="17">
        <v>2192</v>
      </c>
      <c r="W30" s="3"/>
    </row>
    <row r="31" s="5" customFormat="1" ht="37" customHeight="1" spans="1:23">
      <c r="A31" s="17">
        <v>25</v>
      </c>
      <c r="B31" s="18" t="s">
        <v>33</v>
      </c>
      <c r="C31" s="18" t="s">
        <v>65</v>
      </c>
      <c r="D31" s="20" t="s">
        <v>84</v>
      </c>
      <c r="E31" s="17" t="s">
        <v>85</v>
      </c>
      <c r="F31" s="17" t="s">
        <v>37</v>
      </c>
      <c r="G31" s="17" t="s">
        <v>37</v>
      </c>
      <c r="H31" s="17"/>
      <c r="I31" s="17"/>
      <c r="J31" s="17">
        <v>220</v>
      </c>
      <c r="K31" s="17"/>
      <c r="L31" s="17"/>
      <c r="M31" s="17"/>
      <c r="N31" s="17"/>
      <c r="O31" s="17"/>
      <c r="P31" s="17"/>
      <c r="Q31" s="17">
        <v>35.2</v>
      </c>
      <c r="R31" s="17">
        <v>30</v>
      </c>
      <c r="S31" s="17"/>
      <c r="T31" s="17"/>
      <c r="U31" s="17">
        <v>5.2</v>
      </c>
      <c r="V31" s="17">
        <v>1010</v>
      </c>
      <c r="W31" s="3"/>
    </row>
  </sheetData>
  <sortState ref="A7:W36">
    <sortCondition ref="C7:C36"/>
  </sortState>
  <mergeCells count="19">
    <mergeCell ref="A1:W1"/>
    <mergeCell ref="H2:P2"/>
    <mergeCell ref="H3:K3"/>
    <mergeCell ref="L3:P3"/>
    <mergeCell ref="A2:A5"/>
    <mergeCell ref="B2:B5"/>
    <mergeCell ref="C2:C5"/>
    <mergeCell ref="D2:D5"/>
    <mergeCell ref="E2:E5"/>
    <mergeCell ref="F2:F4"/>
    <mergeCell ref="G2:G4"/>
    <mergeCell ref="Q4:Q5"/>
    <mergeCell ref="R4:R5"/>
    <mergeCell ref="S4:S5"/>
    <mergeCell ref="T4:T5"/>
    <mergeCell ref="U4:U5"/>
    <mergeCell ref="V2:V5"/>
    <mergeCell ref="W2:W5"/>
    <mergeCell ref="Q2:U3"/>
  </mergeCells>
  <pageMargins left="0.699305555555556" right="0.699305555555556" top="0.75" bottom="0.75" header="0.3" footer="0.3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ouyang</dc:creator>
  <cp:lastModifiedBy>Master</cp:lastModifiedBy>
  <dcterms:created xsi:type="dcterms:W3CDTF">2006-09-16T00:00:00Z</dcterms:created>
  <dcterms:modified xsi:type="dcterms:W3CDTF">2024-12-30T08:34:19Z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CD4B0B50750248FBAC8CC2D3B5228711_13</vt:lpwstr>
  </property>
</Properties>
</file>