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625" windowHeight="12015" activeTab="1"/>
  </bookViews>
  <sheets>
    <sheet name="1" sheetId="1" r:id="rId1"/>
    <sheet name="2" sheetId="2" r:id="rId2"/>
    <sheet name="3" sheetId="3" r:id="rId3"/>
    <sheet name="4" sheetId="4" r:id="rId4"/>
  </sheets>
  <definedNames>
    <definedName name="_xlnm.Print_Titles" localSheetId="0">'1'!$2:$4</definedName>
    <definedName name="_xlnm.Print_Titles" localSheetId="1">'2'!$2:$4</definedName>
    <definedName name="_xlnm.Print_Titles" localSheetId="2">'3'!$2:$5</definedName>
    <definedName name="_xlnm.Print_Titles" localSheetId="3">'4'!$2:$4</definedName>
  </definedNames>
  <calcPr calcId="144525"/>
</workbook>
</file>

<file path=xl/sharedStrings.xml><?xml version="1.0" encoding="utf-8"?>
<sst xmlns="http://schemas.openxmlformats.org/spreadsheetml/2006/main" count="384" uniqueCount="279">
  <si>
    <t>附表15</t>
  </si>
  <si>
    <t>2023年高新区一般公共预算收支平衡调整情况表</t>
  </si>
  <si>
    <t>单位：万元</t>
  </si>
  <si>
    <t>项      目</t>
  </si>
  <si>
    <t>年初预算数</t>
  </si>
  <si>
    <t>预算调整数</t>
  </si>
  <si>
    <t>调整后预算数</t>
  </si>
  <si>
    <t>一、一般公共预算总收入</t>
  </si>
  <si>
    <t>其中：本级收入</t>
  </si>
  <si>
    <t>上级税收返还收入</t>
  </si>
  <si>
    <t>上级转移支付收入</t>
  </si>
  <si>
    <t>调入资金</t>
  </si>
  <si>
    <t>调入预算稳定调节基金</t>
  </si>
  <si>
    <t>地方政府一般债务转贷收入</t>
  </si>
  <si>
    <t>上年结余收入</t>
  </si>
  <si>
    <t>二、一般公共预算总支出</t>
  </si>
  <si>
    <t>其中：本级支出</t>
  </si>
  <si>
    <t>上解上级支出</t>
  </si>
  <si>
    <t>安排预算稳定调节基金</t>
  </si>
  <si>
    <t>调出资金</t>
  </si>
  <si>
    <t>附表16</t>
  </si>
  <si>
    <t>2023年高新区预算项目调整情况表（一般公共预算）</t>
  </si>
  <si>
    <t>序号</t>
  </si>
  <si>
    <t>项目名称</t>
  </si>
  <si>
    <t>调整金额</t>
  </si>
  <si>
    <t>调整理由</t>
  </si>
  <si>
    <t>总计</t>
  </si>
  <si>
    <t>一、调增项目</t>
  </si>
  <si>
    <t>高新区市政基础设施PPP项目2023年度政府付费</t>
  </si>
  <si>
    <t>由于基金短收，结合PPP付费有关要求，拟通过一般预算安排。</t>
  </si>
  <si>
    <t>人才发展资金</t>
  </si>
  <si>
    <t>为落实省市人才发展政策，打造最优人才政策环境，需安排资金2000万元，助推高新区人才发展。</t>
  </si>
  <si>
    <t>项目扶持资金</t>
  </si>
  <si>
    <t>为加快“两区三高地”建设，安排资金4600万元，统筹用于中关村机器人产业、半导体封装服务平台等项目扶持。</t>
  </si>
  <si>
    <t>鼓励优秀跨境电商企业奖励</t>
  </si>
  <si>
    <t>依据《唐山高新区企业培育壮大行动实施方案》，给予优秀跨境电商企业政策奖励。</t>
  </si>
  <si>
    <t>机器人产业发展资金</t>
  </si>
  <si>
    <t>统筹用于高新区机器人产业发展规划，拍摄制作唐山机器人产业宣传片、机器人应用场景视频以及机器人产业支持政策宣传等。</t>
  </si>
  <si>
    <t>网格化建设及维稳经费</t>
  </si>
  <si>
    <t>统筹用于全区网格化建设及维护社会稳定等。</t>
  </si>
  <si>
    <t>工程造价咨询评审费、资产评估、审计及一般债券付息资金</t>
  </si>
  <si>
    <t>1.依据《唐山市财政局关于进一步规范财政投资管理及评审工作有关事项的通知》，对政府投资超1000万元项目进行复核，需安排工程造价咨询评审费100万元。
2.上半年一般债券再融资15600万元，调整为半年付息，需安排债券付息及服务费资金90万元。
3.审计、资产评估及律师服务费等60万元。</t>
  </si>
  <si>
    <t>非涉密安可替代资金</t>
  </si>
  <si>
    <t>按照全市安可替代工作有关要求，安排资金78万元，统筹用于非涉密安可替代工作。</t>
  </si>
  <si>
    <t>村级组织办公经费</t>
  </si>
  <si>
    <t>按照（冀组发〔2018〕14号）要求，安排每个村0.5万元村级组织办公经费，三女河需7.5万、老庄子镇8.5万、街道办事4.5万、庆北办事处5.5万元。</t>
  </si>
  <si>
    <t>老年大学综合运转及火炬大厦附楼改造费用</t>
  </si>
  <si>
    <t>包括：1.老年大学运转经费47万元；管委会综合运转经费15万元；3.火炬大厦附楼一层改造及设施维护费用78万元；4.火炬大厦及附楼会议室视频设备更新及维护15万元；5.智慧讲解机器人服务费3万元。</t>
  </si>
  <si>
    <t>文化宣传、网络舆情服务及12345政务服务便民热线经费</t>
  </si>
  <si>
    <t>包括：1.文化宣传经费150万元，统筹用于文化宣传工作；2.网络舆情分析研判服务费30万元；3.12345政务服务便民热线经费51万元。</t>
  </si>
  <si>
    <t>税务征管经费</t>
  </si>
  <si>
    <t>统筹用于保障税务部门征管经费，包括：地方承担的人员经费、网络改造、值班室改造及税务自助终端、劳务费补助及税务征缴服务经费等。</t>
  </si>
  <si>
    <t>公交运营补贴及灾害防御指挥体系建设等资金</t>
  </si>
  <si>
    <t>包括1.京唐智慧港区域公交运营补贴88万元。2.水旱灾害防御指挥体系建设费7.35万元；3.起重机械第三方检测费5万元；4.油葵示范种植项目资金15万元。</t>
  </si>
  <si>
    <t>新建配套工程项目</t>
  </si>
  <si>
    <t>为保障相关配套工程顺利实施，按总投资的30%安排工程进度款及前期费用1140万元。其中：1.高新区老庄子镇水厂1路及水厂2路新建工程270万元；2.高新区首佳养老及田园牧歌项目配套污水管网新建工程570万元；3.高新区横跨机场路等三处给水和污水顶管工程270万元；4.君德城上城配套污水提升泵站新建工程30万元。</t>
  </si>
  <si>
    <t>劳动保障、人事档案管理及党建资金</t>
  </si>
  <si>
    <t>1.党员干部教育经费40万元；2.基层党建工作经费110万元：含基层党组织全面创A奖补100万元；创建非公党建示范区经费10万元。3.按照省委组织部要求，农村、社区级“两新”组织非在职党员档案由县级集中统一管理，需安排组织人事档案管理资金10万元；4.劳动保障监察及仲裁专项资金23万元；5.就业见习岗专项经费11万元。</t>
  </si>
  <si>
    <t>纪检监察工作经费</t>
  </si>
  <si>
    <t>统筹用于纪检监察办案及教育整顿、办公设备购置等。</t>
  </si>
  <si>
    <t>经济普查、企业擂台赛及金融工作经费</t>
  </si>
  <si>
    <t>1.高新区第五次全国经济普查经费40万元；2.企业擂台赛20万元；3.金融工作经费10万元。</t>
  </si>
  <si>
    <t>招商及开办经费</t>
  </si>
  <si>
    <t>包括1.招商经费100万元，统筹用于投促局招商引资工作；2.开办费20万元，用于保障新增预算单位运转。</t>
  </si>
  <si>
    <t>征兵工作经费</t>
  </si>
  <si>
    <t>2023年征兵工作为“两征两退”，征兵体检上站人数增多，且项目增多，加之训练服装更换、增加督导员通信费等，需安排相关资金。</t>
  </si>
  <si>
    <t>行政审批运转及业务经费</t>
  </si>
  <si>
    <t>1.按照（唐政字〔2022〕79号）、（唐政字〔2023〕19号）等文件要求，增加节能评估费用、社会稳定风险性评价、水土保持评估及水资源论证合计80万元。
2.根据《企业投资项目核准和备案管理办法》等文件要求，政府投资项目可研报告、初设、社稳、节能审查等需要审批部门委托第三方进行评估，需安排项目评估评审、环评等费用43万元：。
3.按照全省社会信用体系建设县级试点工作要求，高新区需加紧落实试点建设任务，完成省级信用示范城市县级试点创建工作，需经费24万元。
4.按照《政府采购领域公开招标项目全面实施“双盲”评审工作方案》的通知要求，推进评审专家“盲抽”“盲评”，需进行软硬件配套升级和场地改造，安排资金21万元。
5.改造提升现有便民服务设施，维修维护办公场所设备，组织开展自助服务、免费复印打印等工作，安排大厅运行经费10万元。</t>
  </si>
  <si>
    <t>李各庄河道治理及社区经费</t>
  </si>
  <si>
    <t>包括：1.为应对李各庄河道汛期防护，租用7台排涝水泵以备应急排涝，需要租金46万元；2.对李各庄河道全段进行清淤，安排资金110万元；3.安排社区经费30万元。</t>
  </si>
  <si>
    <t>耕地占用税及卫片执法资金</t>
  </si>
  <si>
    <t>1.依据《中华人民共和国耕地占用税法实施办法》及本年收储计划，需安排耕地占用税200万元。
2.卫片执法资金11万元。</t>
  </si>
  <si>
    <t>设备维修保养及政法维稳经费</t>
  </si>
  <si>
    <t>1.雪亮工程设备维修和保养费174万元，涉及点位1090（一期680点，二期343点，村居67点）；2.政法及信访维稳经费118万元，统筹用全区政法工作及信访维稳等。</t>
  </si>
  <si>
    <t>孵化器维护费</t>
  </si>
  <si>
    <t>为保障创业中心孵化器正常运转，需安排消防系统、特种设备维修维护、外墙修复等经费。</t>
  </si>
  <si>
    <t>公共安全建设资金</t>
  </si>
  <si>
    <t>1.暑期警卫经费85万元，其中公安分局55万元、机场公安分局30万元；2.机场分局共建立5个护路值守点，铁路护路值守点费用30万元；3.提升全域感知能力系统建设、派出所改造及训练场建设、视频监控维护费等费用350万元；4.购置远程可视一键报警系统及社区警务室“一窗通办”相关设备，安排公安业务经费48万元；5.网格化公安管理装备购置资金27万元。包括庆南道派出所网格嵌入勤务指挥室等基础设施改造以及为下沉警力配备对讲机、执法记录仪、单警装备等；6.辅警被装购置经费28.6万元。2023年新招录辅警95名，需警用服装及单警装备；7.网络舆情管理服务费调增10万元；8.跨部门涉案财物服务费22.4万元。</t>
  </si>
  <si>
    <t>文明城市创建完善交通设施资金</t>
  </si>
  <si>
    <t>用于新增施划停车泊位、道路标线、道路交通标志、消防通道标识以及清除部分不合格标志标线等。</t>
  </si>
  <si>
    <t>法检零星工程尾款法检办公楼租赁评估费</t>
  </si>
  <si>
    <t>1.法检办公楼消防泵房采暖、老庄子法庭旱厕改造、屋顶防水工程尾款。
2.法检办公楼租约到期，检法两院委托评估咨询公司对区域范围内符合条件的房产租金价格进行评估，产生评估费2万元。</t>
  </si>
  <si>
    <t>消防安全资金</t>
  </si>
  <si>
    <t>1.推广独立式烟感火灾探测报警器15万元。为进一步加强和改进消防工作，保持全区消防安全形势持续平稳，需推广安装独立式烟感火灾探测报警器400个，单价为375元，需安排相关资金。
2.消防安全监督检查及教育经费15万元。包括重点区域、重点人群的教育培训，消防监督检查等。</t>
  </si>
  <si>
    <t>第三方审计资金</t>
  </si>
  <si>
    <t>用于新城子平改项目跟踪审计和工程预决算审计以及马家屯村平改楼项目回迁区竣工决算审计等。</t>
  </si>
  <si>
    <t>环保专项经费</t>
  </si>
  <si>
    <t>统筹用于全区环保治理，包括高新区空气质量乡镇站和环境检测无人机建设等。</t>
  </si>
  <si>
    <t>义务教育资金</t>
  </si>
  <si>
    <t>1.义务教育保障机制（调标）7万元：按照唐山市财政局、唐山市教育局《关于下达2023年城乡义务教育中央补助经费预算的通知》（唐财教[2023]26号)文件要求，从2023年春季学期起提高义务教育学校生均经费基准定额，需追加资金7万元。
2.义务教育免费学生装79万元：按照唐山市教育局、唐山市财政局《唐山市义务教育免费学生装实施方案》等要求，自2022年秋季学期开始，为我区义务教育新生免费发放春秀装和夏装两套学生装，标准为中学生300元/生，小学生280元/生。
3.2023年中考考试费用10万元。
4.教师春节慰问追加资金6万元。</t>
  </si>
  <si>
    <t>社会事务经费</t>
  </si>
  <si>
    <t>包括：1.滑冰馆试运营期间水电费47.5万元；2.创建卫生城市及迎检工作经费20万元；3.为做好退役军人信访稳定工作，增加信访维稳经费15万元。
4.医保政策宣传及系统维护经费14.5万元：5.新增人员运转经费1万元。</t>
  </si>
  <si>
    <t>困难群众救助及优抚资金</t>
  </si>
  <si>
    <t>1.根据《唐山市民政局 唐山市财政局关于调整2023年城乡居民最低生活保障标准的通知》，农村低保需追加资金：456*88*4=16.1万元；城镇低保需追加资金：215*4*108=9.3万元；农村特困需追加资金：152*4*70=4.3万元；城市特困：12*74*4=0.4万元。
2.优抚经费175万元，包括：优抚抚恤金、生活补助缺口149万元；优抚对象医疗补助资金缺口26万元。</t>
  </si>
  <si>
    <t>一老一幼服务资金</t>
  </si>
  <si>
    <t>根据《唐山市“一老一幼”服务提质升级十八条措施》要求，特殊困难老人探访关爱服务资金80万元，其中承担服务主体奖补5万/家；低保特困人员关爱手环500元/个*900人、高龄补贴共需追加资金80.5万元、老年助餐食堂共需资金15万元、提高政府购买居家养老服务补贴提标所需资金为3.75万元、敬老院护理床位建设所需资金：1200*60=7.2万元、家庭床位入户评估、验收需资金2.12万元、困境儿童探访关爱服务需财政每年安排资金5万元。</t>
  </si>
  <si>
    <t>学校装备及改造提升等资金</t>
  </si>
  <si>
    <t>1.高新区实验小学开学生均经费及装备资金228万元：2023年9-12月生均经费15万元、装备需资金720万元，本年安排213万元；2.4所学校（五十九中、老庄子中心、詹官屯小学、瓦房庄小学）操场改造需资金335万元，教学仪器装备85万元，合计420万元。3.三所幼儿园9-12月生均经费：8万元。</t>
  </si>
  <si>
    <t>二、调减项目</t>
  </si>
  <si>
    <t>（一）</t>
  </si>
  <si>
    <t>未实施项目调减</t>
  </si>
  <si>
    <t>环保指挥平台建设</t>
  </si>
  <si>
    <t>项目不再实施，按照绩效管理有关要求，建议调减相关经费。</t>
  </si>
  <si>
    <t>多功能抑尘车购置及运行经费</t>
  </si>
  <si>
    <t>（二）</t>
  </si>
  <si>
    <t>当年已完成项目调减</t>
  </si>
  <si>
    <t>百川房屋租赁费</t>
  </si>
  <si>
    <t>项目已执行完成，按照绩效管理有关要求，建议调减相关经费。</t>
  </si>
  <si>
    <t>医疗保险资金</t>
  </si>
  <si>
    <t>执行中实际补助人数与年初预算存在差异，根据项目实际需求及绩效管理要求，调减相关经费。</t>
  </si>
  <si>
    <t>学校维修资金</t>
  </si>
  <si>
    <t>雪亮工程服务费</t>
  </si>
  <si>
    <t>2022至2023年度，雪亮工程运行维护服务费项目已实施完成，根据绩效管理有关要求，调减剩余资金。</t>
  </si>
  <si>
    <t>（三）</t>
  </si>
  <si>
    <t>根据项目进展情况调减</t>
  </si>
  <si>
    <t>气代煤电代煤区级补贴</t>
  </si>
  <si>
    <t>根据项目实施情况和绩效管理有关要求，建议调减相关经费。</t>
  </si>
  <si>
    <t>道路挖掘补偿款</t>
  </si>
  <si>
    <t>平台注资</t>
  </si>
  <si>
    <t>产业引导基金注资</t>
  </si>
  <si>
    <t>创投基金注资</t>
  </si>
  <si>
    <t>（四）</t>
  </si>
  <si>
    <t>调减基本支出</t>
  </si>
  <si>
    <t>人员预留</t>
  </si>
  <si>
    <t>根据预算执行情况予以调减。</t>
  </si>
  <si>
    <t>附表17</t>
  </si>
  <si>
    <t>2023年高新区政府性基金预算收支平衡调整情况表</t>
  </si>
  <si>
    <t>收        入</t>
  </si>
  <si>
    <t>支        出</t>
  </si>
  <si>
    <t>1.国有土地收益基金收入</t>
  </si>
  <si>
    <t>1.科学技术支出</t>
  </si>
  <si>
    <t>2.农业土地开发资金收入</t>
  </si>
  <si>
    <t>2.文化旅游体育与传媒支出</t>
  </si>
  <si>
    <t>3.国有土地使用权出让收入</t>
  </si>
  <si>
    <t>3.社会保障和就业支出</t>
  </si>
  <si>
    <t>4.城市基础设施配套费收入</t>
  </si>
  <si>
    <t>4.节能环保支出</t>
  </si>
  <si>
    <t>5.大中型水库移民后期扶持基金收入</t>
  </si>
  <si>
    <t>5.城乡社区支出</t>
  </si>
  <si>
    <t>6.国家电影事业发展专项资金收入</t>
  </si>
  <si>
    <t>6.农林水支出</t>
  </si>
  <si>
    <t>7.污水处理费收入</t>
  </si>
  <si>
    <t>7.交通运输支出</t>
  </si>
  <si>
    <t>8.彩票公益金收入</t>
  </si>
  <si>
    <t>8.资源勘探信息等支出</t>
  </si>
  <si>
    <t>9.彩票销售机构业务费用</t>
  </si>
  <si>
    <t>9.金融支出</t>
  </si>
  <si>
    <t>10.民航发展基金收入</t>
  </si>
  <si>
    <t>10.其他支出</t>
  </si>
  <si>
    <t>11.旅游发展基金收入</t>
  </si>
  <si>
    <t>11.债务还本支出</t>
  </si>
  <si>
    <t>12.其他政府性基金收入</t>
  </si>
  <si>
    <t>12.债务付息支出</t>
  </si>
  <si>
    <t>13.专项债务对应项目专项收入</t>
  </si>
  <si>
    <t>13.债务发行费用支出</t>
  </si>
  <si>
    <t>本级收入</t>
  </si>
  <si>
    <t>本级支出</t>
  </si>
  <si>
    <t>1.上级转移支付</t>
  </si>
  <si>
    <t>1.调出资金</t>
  </si>
  <si>
    <t>2.地方政府专项债务转贷收入</t>
  </si>
  <si>
    <t>2.年终结余</t>
  </si>
  <si>
    <t>3.调入资金</t>
  </si>
  <si>
    <t>4.动用上年结余</t>
  </si>
  <si>
    <t>收入总计</t>
  </si>
  <si>
    <t>支出总计</t>
  </si>
  <si>
    <t>附表18</t>
  </si>
  <si>
    <t>2023年高新区预算项目调整情况表（政府性基金预算）</t>
  </si>
  <si>
    <t>一</t>
  </si>
  <si>
    <t>调增项目</t>
  </si>
  <si>
    <t>地方政府债券转贷收入安排支出</t>
  </si>
  <si>
    <t>高新区城市安全运行监测预警平台项目</t>
  </si>
  <si>
    <t>《唐山市财政局关于下达2023年第二批新增政府债券资金的通知》（唐财债〔2023〕4号）</t>
  </si>
  <si>
    <t>唐山高新区京唐智慧港产业园供水配套基础设施项目</t>
  </si>
  <si>
    <t>唐山高新区人居环境整治项目</t>
  </si>
  <si>
    <t>唐山高新区京唐智慧港污水管道（北片区至通州道）、经十六路（机场路至通州道）配套市政设施及110KV变电站进线电力隧道项目</t>
  </si>
  <si>
    <t>唐山高新区京唐智慧港园区基础配套设施</t>
  </si>
  <si>
    <t>东北亚产业配套基地项目</t>
  </si>
  <si>
    <t>《唐山市财政局关于下达2023年第五批新增政府债券资金的通知》（唐财债〔2023〕9号）</t>
  </si>
  <si>
    <t>唐山高新区京津冀科技成果转化中心</t>
  </si>
  <si>
    <t>基础设施配套费安排</t>
  </si>
  <si>
    <t>城建项目资金</t>
  </si>
  <si>
    <t>由于土地出让金短收，其中1199万元通过基础设施配套费收入安排。</t>
  </si>
  <si>
    <t>土地出让金安排</t>
  </si>
  <si>
    <t>城中村改造项目成本返还</t>
  </si>
  <si>
    <t>按照相关政策及城中村改造项目土地出让计划，需增加成本返还资金22419万元。</t>
  </si>
  <si>
    <t>绿化租地费</t>
  </si>
  <si>
    <t>按照合同约定，需支付村民绿化租地费。</t>
  </si>
  <si>
    <t>其他政府性基金安排</t>
  </si>
  <si>
    <t>专项债券付息</t>
  </si>
  <si>
    <t>土地出让金短收，通过其他政府性基金收入安排专项债券付息。</t>
  </si>
  <si>
    <t>二</t>
  </si>
  <si>
    <t>调减项目</t>
  </si>
  <si>
    <t>基础设施配套费调减</t>
  </si>
  <si>
    <t>规划编制及招标代理费</t>
  </si>
  <si>
    <t>1.根据项目实施进度调减246万元。包括：唐山高新区控制性详细规划，高新区国土空间生态修复规划，控规动态维护、规划论证、咨询等项目。
2.调增高新区总体城市更新专项规划及重点地区城市设计项目进度款150万元。</t>
  </si>
  <si>
    <t>由于基金短收，调减调出基础设施配套费1000万元，用于城建项目支出。</t>
  </si>
  <si>
    <t>农业土地开发资金</t>
  </si>
  <si>
    <t>由于农业土地开发资金短收，调减调出资金。</t>
  </si>
  <si>
    <t>土地出让金调减</t>
  </si>
  <si>
    <t>唐山高新区市政基础设施PPP项目2023年度政府付费及绩效评价咨询服务费</t>
  </si>
  <si>
    <t>由于土地出让金短收，调减调出资金4748万元。</t>
  </si>
  <si>
    <t>征地拆迁补偿款</t>
  </si>
  <si>
    <t>根据项目实施情况及全年计划，调减部分资金。</t>
  </si>
  <si>
    <t>委托补充耕地费</t>
  </si>
  <si>
    <t>被征地农民社会保障费</t>
  </si>
  <si>
    <t>1.根据项目实施情况及全年计划，调减城建项目资金2769万元，其中1199万元通过基础设施配套费安排。
2.根据基金收入情况及项目进度，2023年区级城建项目调减3677万元。</t>
  </si>
  <si>
    <t>由于土地出让金短收，调减1345万元，通过其他政府性基金收入安排。</t>
  </si>
  <si>
    <t>高新区滑冰馆项目</t>
  </si>
  <si>
    <t>建设消防救援指挥中心</t>
  </si>
  <si>
    <t>高新区庆丰道（规划道路11—学院路）给排水工程费及前期费</t>
  </si>
  <si>
    <t>2022年高新区主城区智慧公厕采购项目</t>
  </si>
  <si>
    <t>根据基金收入情况及项目进度，调减相关资金。</t>
  </si>
  <si>
    <t>京唐智慧港经十八路下穿京唐铁路管线及道路工程费及前期费</t>
  </si>
  <si>
    <t>京唐智慧港经四路下穿京唐铁路管线及道路工程费及前期费</t>
  </si>
  <si>
    <t>高新区北安道（卫国路-水机路东侧）输水管线工程费及前期费</t>
  </si>
  <si>
    <t>2021年高新区老旧小区自来水管网改造工程费及前期费</t>
  </si>
  <si>
    <t>卫国路（北安道-庆北道）道路工程</t>
  </si>
  <si>
    <t>北安道（卫国路—建设北路）三水一路及路灯工程</t>
  </si>
  <si>
    <t>科维街（星河东道-建设路）新建工程</t>
  </si>
  <si>
    <t>京唐智慧港新建路灯箱变电源、高压线迁改工程</t>
  </si>
  <si>
    <t>庆南道（龙泽北路-河茵路）三水一路及路灯工程</t>
  </si>
  <si>
    <t>高新区京唐智慧港经十五路（纬一路—纬三路）工程费</t>
  </si>
  <si>
    <t>高新区京唐智慧港纬三路（经十六路—经十八路）新建工程费及前期费</t>
  </si>
  <si>
    <t>高新区创新大道（学院路-卫国路）新建工程费及前期费</t>
  </si>
  <si>
    <t>高新区创新北道（学院路-卫国路）新建工程费及前期费</t>
  </si>
  <si>
    <t>高新区规划道路7（庆丰道—北安道）新建工程费及前期费</t>
  </si>
  <si>
    <t>高新区新科街（卫国路-华岩路）新建工程费及前期费</t>
  </si>
  <si>
    <t>陈家庄村北和沙雾庄村东临时道路</t>
  </si>
  <si>
    <t>2021年、2022年高新区农村房屋抗震改造工作及房屋安全鉴定费</t>
  </si>
  <si>
    <t>电代煤工程款及前期费</t>
  </si>
  <si>
    <t>高新中学建设资金</t>
  </si>
  <si>
    <t>2019年高新区游园、口袋公园改造工程</t>
  </si>
  <si>
    <t>2019年唐山市一街一景增绿工程</t>
  </si>
  <si>
    <t>2019年唐山市二环路绿化工程</t>
  </si>
  <si>
    <t>学院路（大庆道-庆丰道）两侧绿化景观建设工程</t>
  </si>
  <si>
    <t>火炬路（庆北道-规划道路3）等5条道路绿化景观建设工程</t>
  </si>
  <si>
    <t>高新区京唐智慧港纬六路（经二路—经十二路）新建绿化工程费及前期费</t>
  </si>
  <si>
    <t>高新道（太原路-龙泽路）绿化带外两侧搭建围挡项目</t>
  </si>
  <si>
    <t>规划道路3(建设路-龙泽路）绿化工程及前期费</t>
  </si>
  <si>
    <t>学院路（庆丰道-北安道）两侧绿化景观建设工程一标</t>
  </si>
  <si>
    <t>龙泽路（长宁道-大庆道）两侧绿化景观提升工程</t>
  </si>
  <si>
    <t>卫国路（庆北道-大庆道）绿化工程及前期费用</t>
  </si>
  <si>
    <t>李各庄河（上游段）景观道路工程及前期费</t>
  </si>
  <si>
    <t>李各庄河（庆北道-庆丰道）河道治理及绿化提升改造工程及前期费</t>
  </si>
  <si>
    <t>建党100周年绿雕工程</t>
  </si>
  <si>
    <t>清华道、荣华道、龙富南道等道路提升改造工程及前期费</t>
  </si>
  <si>
    <t>高新区卫国北路（大庆道-庆北道）东侧林荫停车场新建工程及前期费</t>
  </si>
  <si>
    <t>学院路（庆北道-庆丰道）东侧绿地提升改造工程及前期费用</t>
  </si>
  <si>
    <t>高新区内绿地黄土裸露补植及龙富南道与华岩路交叉口口袋公园工程及前期费用</t>
  </si>
  <si>
    <t>高新区京唐智慧港建成道路外跨绿化新建工程及前期费用</t>
  </si>
  <si>
    <t>北安道（建设路—火炬路）新建绿化工程费及前期费</t>
  </si>
  <si>
    <t>2021年益民园小区提升改造项目</t>
  </si>
  <si>
    <t>2019年高新区背街小巷提升整治工程</t>
  </si>
  <si>
    <t>2021年高新区新景路提升改造工程</t>
  </si>
  <si>
    <t>高新区已完（竣）工道路交通设施工程（京唐智慧港片区）工程费及前期费</t>
  </si>
  <si>
    <t>高新区主城区老旧便道翻修工程</t>
  </si>
  <si>
    <t>高新区已完（竣）工道路交通设施工程（中心区）工程费及前期费</t>
  </si>
  <si>
    <t>2021年高新区龙王庙龙康西楼供水管网改造工程费及前期费</t>
  </si>
  <si>
    <t>高新区惠民工程—滑冰馆周边林荫停车场工程费及前期费</t>
  </si>
  <si>
    <t>庆北道（学院路—卫国路）绿化工程费及前期费</t>
  </si>
  <si>
    <t>创新大道（规划道路11—学院路）绿化工程费及前期费</t>
  </si>
  <si>
    <t>同济道（龙泽路—工农路）等4条道路绿化工程费及前期费</t>
  </si>
  <si>
    <t>李各庄河道治理工程</t>
  </si>
  <si>
    <t>检测试验费</t>
  </si>
  <si>
    <t>卫国路（庆北道-大庆道）段新建环网柜工程</t>
  </si>
  <si>
    <t>庆丰道（建设北路—建设东路）电缆隧道工程施工一标段</t>
  </si>
  <si>
    <t>北安道（龙泽路-规划道路10）贾变518线路改造工程</t>
  </si>
  <si>
    <t>文明城专项整治工程</t>
  </si>
  <si>
    <t>高新道及周边区域综合整治工程及前期费</t>
  </si>
  <si>
    <t>2022年高新区清水润城公园及河道亮化工程</t>
  </si>
  <si>
    <t>高新区规划道路3（建设路-建设东路）道路两侧高填方护坡工程</t>
  </si>
  <si>
    <t>新城子158户线路改造</t>
  </si>
  <si>
    <t>高新区学院路（新科街-庆北道）西侧绿荫停车场工程及前期费</t>
  </si>
  <si>
    <t>综合服务中心</t>
  </si>
  <si>
    <t>项目未实施，予以调减。</t>
  </si>
  <si>
    <t>京唐智慧港自来水二期用地绿化项目</t>
  </si>
  <si>
    <t>京唐智慧港自来水二期用地、土建项目</t>
  </si>
  <si>
    <t>唐丰路派出所建设项目</t>
  </si>
  <si>
    <t>智慧平安社区建设及维护费</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</si>
</sst>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176" formatCode="0_);[Red]\(0\)"/>
    <numFmt numFmtId="43" formatCode="_ * #,##0.00_ ;_ * \-#,##0.00_ ;_ * &quot;-&quot;??_ ;_ @_ "/>
    <numFmt numFmtId="41" formatCode="_ * #,##0_ ;_ * \-#,##0_ ;_ * &quot;-&quot;_ ;_ @_ "/>
    <numFmt numFmtId="177" formatCode="0_ "/>
  </numFmts>
  <fonts count="39">
    <font>
      <sz val="12"/>
      <name val="宋体"/>
      <charset val="1"/>
    </font>
    <font>
      <sz val="12"/>
      <color indexed="8"/>
      <name val="宋体"/>
      <charset val="134"/>
    </font>
    <font>
      <sz val="18"/>
      <color indexed="8"/>
      <name val="宋体"/>
      <charset val="134"/>
    </font>
    <font>
      <b/>
      <sz val="18"/>
      <color indexed="8"/>
      <name val="宋体"/>
      <charset val="134"/>
    </font>
    <font>
      <b/>
      <sz val="18"/>
      <name val="宋体"/>
      <charset val="134"/>
    </font>
    <font>
      <sz val="18"/>
      <name val="宋体"/>
      <charset val="134"/>
    </font>
    <font>
      <sz val="14"/>
      <name val="方正黑体简体"/>
      <charset val="134"/>
    </font>
    <font>
      <sz val="20"/>
      <name val="方正小标宋简体"/>
      <charset val="134"/>
    </font>
    <font>
      <sz val="12"/>
      <name val="宋体"/>
      <charset val="134"/>
    </font>
    <font>
      <b/>
      <sz val="12"/>
      <name val="宋体"/>
      <charset val="134"/>
    </font>
    <font>
      <b/>
      <sz val="11"/>
      <name val="宋体"/>
      <charset val="134"/>
    </font>
    <font>
      <sz val="11"/>
      <name val="宋体"/>
      <charset val="134"/>
    </font>
    <font>
      <sz val="11"/>
      <color indexed="8"/>
      <name val="宋体"/>
      <charset val="134"/>
    </font>
    <font>
      <sz val="12"/>
      <name val="方正小标宋_GBK"/>
      <charset val="134"/>
    </font>
    <font>
      <sz val="16.5"/>
      <name val="方正黑体简体"/>
      <charset val="134"/>
    </font>
    <font>
      <sz val="23.5"/>
      <name val="方正小标宋简体"/>
      <charset val="134"/>
    </font>
    <font>
      <b/>
      <sz val="12"/>
      <color indexed="8"/>
      <name val="宋体"/>
      <charset val="134"/>
    </font>
    <font>
      <b/>
      <sz val="11"/>
      <color indexed="8"/>
      <name val="宋体"/>
      <charset val="134"/>
    </font>
    <font>
      <sz val="11"/>
      <color theme="1"/>
      <name val="宋体"/>
      <charset val="134"/>
      <scheme val="minor"/>
    </font>
    <font>
      <sz val="11"/>
      <color theme="1"/>
      <name val="宋体"/>
      <charset val="0"/>
      <scheme val="minor"/>
    </font>
    <font>
      <sz val="11"/>
      <color indexed="9"/>
      <name val="宋体"/>
      <charset val="134"/>
    </font>
    <font>
      <sz val="11"/>
      <color rgb="FF3F3F76"/>
      <name val="宋体"/>
      <charset val="0"/>
      <scheme val="minor"/>
    </font>
    <font>
      <sz val="11"/>
      <color theme="0"/>
      <name val="宋体"/>
      <charset val="0"/>
      <scheme val="minor"/>
    </font>
    <font>
      <b/>
      <sz val="18"/>
      <color theme="3"/>
      <name val="宋体"/>
      <charset val="134"/>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i/>
      <sz val="11"/>
      <color rgb="FF7F7F7F"/>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rgb="FFFA7D00"/>
      <name val="宋体"/>
      <charset val="0"/>
      <scheme val="minor"/>
    </font>
    <font>
      <b/>
      <sz val="11"/>
      <color theme="3"/>
      <name val="宋体"/>
      <charset val="134"/>
      <scheme val="minor"/>
    </font>
    <font>
      <b/>
      <sz val="15"/>
      <color theme="3"/>
      <name val="宋体"/>
      <charset val="134"/>
      <scheme val="minor"/>
    </font>
    <font>
      <b/>
      <sz val="11"/>
      <color theme="1"/>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indexed="54"/>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rgb="FFFFFFCC"/>
        <bgColor indexed="64"/>
      </patternFill>
    </fill>
    <fill>
      <patternFill patternType="solid">
        <fgColor theme="9" tint="0.799981688894314"/>
        <bgColor indexed="64"/>
      </patternFill>
    </fill>
    <fill>
      <patternFill patternType="solid">
        <fgColor indexed="27"/>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rgb="FFC6EFCE"/>
        <bgColor indexed="64"/>
      </patternFill>
    </fill>
    <fill>
      <patternFill patternType="solid">
        <fgColor theme="6"/>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8"/>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s>
  <cellStyleXfs count="66">
    <xf numFmtId="0" fontId="0" fillId="0" borderId="0">
      <alignment vertical="center"/>
    </xf>
    <xf numFmtId="42" fontId="18" fillId="0" borderId="0" applyFont="0" applyFill="0" applyBorder="0" applyAlignment="0" applyProtection="0">
      <alignment vertical="center"/>
    </xf>
    <xf numFmtId="0" fontId="8" fillId="0" borderId="0">
      <alignment vertical="center"/>
    </xf>
    <xf numFmtId="44" fontId="18" fillId="0" borderId="0" applyFont="0" applyFill="0" applyBorder="0" applyAlignment="0" applyProtection="0">
      <alignment vertical="center"/>
    </xf>
    <xf numFmtId="0" fontId="12" fillId="0" borderId="0">
      <alignment vertical="center"/>
    </xf>
    <xf numFmtId="0" fontId="19" fillId="6" borderId="0" applyNumberFormat="0" applyBorder="0" applyAlignment="0" applyProtection="0">
      <alignment vertical="center"/>
    </xf>
    <xf numFmtId="0" fontId="21" fillId="4" borderId="6" applyNumberFormat="0" applyAlignment="0" applyProtection="0">
      <alignment vertical="center"/>
    </xf>
    <xf numFmtId="41" fontId="18" fillId="0" borderId="0" applyFont="0" applyFill="0" applyBorder="0" applyAlignment="0" applyProtection="0">
      <alignment vertical="center"/>
    </xf>
    <xf numFmtId="0" fontId="19" fillId="9" borderId="0" applyNumberFormat="0" applyBorder="0" applyAlignment="0" applyProtection="0">
      <alignment vertical="center"/>
    </xf>
    <xf numFmtId="0" fontId="29" fillId="11" borderId="0" applyNumberFormat="0" applyBorder="0" applyAlignment="0" applyProtection="0">
      <alignment vertical="center"/>
    </xf>
    <xf numFmtId="43" fontId="18" fillId="0" borderId="0" applyFont="0" applyFill="0" applyBorder="0" applyAlignment="0" applyProtection="0">
      <alignment vertical="center"/>
    </xf>
    <xf numFmtId="0" fontId="22" fillId="12" borderId="0" applyNumberFormat="0" applyBorder="0" applyAlignment="0" applyProtection="0">
      <alignment vertical="center"/>
    </xf>
    <xf numFmtId="0" fontId="30" fillId="0" borderId="0" applyNumberFormat="0" applyFill="0" applyBorder="0" applyAlignment="0" applyProtection="0">
      <alignment vertical="center"/>
    </xf>
    <xf numFmtId="0" fontId="12" fillId="0" borderId="0">
      <alignment vertical="center"/>
    </xf>
    <xf numFmtId="9" fontId="18" fillId="0" borderId="0" applyFont="0" applyFill="0" applyBorder="0" applyAlignment="0" applyProtection="0">
      <alignment vertical="center"/>
    </xf>
    <xf numFmtId="0" fontId="31" fillId="0" borderId="0" applyNumberFormat="0" applyFill="0" applyBorder="0" applyAlignment="0" applyProtection="0">
      <alignment vertical="center"/>
    </xf>
    <xf numFmtId="0" fontId="18" fillId="16" borderId="10" applyNumberFormat="0" applyFont="0" applyAlignment="0" applyProtection="0">
      <alignment vertical="center"/>
    </xf>
    <xf numFmtId="0" fontId="8" fillId="0" borderId="0">
      <alignment vertical="center"/>
    </xf>
    <xf numFmtId="0" fontId="22" fillId="19" borderId="0" applyNumberFormat="0" applyBorder="0" applyAlignment="0" applyProtection="0">
      <alignment vertical="center"/>
    </xf>
    <xf numFmtId="0" fontId="3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8" fillId="0" borderId="0">
      <alignment vertical="center"/>
    </xf>
    <xf numFmtId="0" fontId="28" fillId="0" borderId="0" applyNumberFormat="0" applyFill="0" applyBorder="0" applyAlignment="0" applyProtection="0">
      <alignment vertical="center"/>
    </xf>
    <xf numFmtId="0" fontId="34" fillId="0" borderId="8" applyNumberFormat="0" applyFill="0" applyAlignment="0" applyProtection="0">
      <alignment vertical="center"/>
    </xf>
    <xf numFmtId="0" fontId="25" fillId="0" borderId="8" applyNumberFormat="0" applyFill="0" applyAlignment="0" applyProtection="0">
      <alignment vertical="center"/>
    </xf>
    <xf numFmtId="0" fontId="22" fillId="21" borderId="0" applyNumberFormat="0" applyBorder="0" applyAlignment="0" applyProtection="0">
      <alignment vertical="center"/>
    </xf>
    <xf numFmtId="0" fontId="33" fillId="0" borderId="13" applyNumberFormat="0" applyFill="0" applyAlignment="0" applyProtection="0">
      <alignment vertical="center"/>
    </xf>
    <xf numFmtId="0" fontId="22" fillId="5" borderId="0" applyNumberFormat="0" applyBorder="0" applyAlignment="0" applyProtection="0">
      <alignment vertical="center"/>
    </xf>
    <xf numFmtId="0" fontId="27" fillId="10" borderId="9" applyNumberFormat="0" applyAlignment="0" applyProtection="0">
      <alignment vertical="center"/>
    </xf>
    <xf numFmtId="0" fontId="32" fillId="10" borderId="6" applyNumberFormat="0" applyAlignment="0" applyProtection="0">
      <alignment vertical="center"/>
    </xf>
    <xf numFmtId="0" fontId="24" fillId="7" borderId="7" applyNumberFormat="0" applyAlignment="0" applyProtection="0">
      <alignment vertical="center"/>
    </xf>
    <xf numFmtId="0" fontId="19" fillId="17" borderId="0" applyNumberFormat="0" applyBorder="0" applyAlignment="0" applyProtection="0">
      <alignment vertical="center"/>
    </xf>
    <xf numFmtId="0" fontId="22" fillId="22" borderId="0" applyNumberFormat="0" applyBorder="0" applyAlignment="0" applyProtection="0">
      <alignment vertical="center"/>
    </xf>
    <xf numFmtId="0" fontId="36" fillId="0" borderId="12" applyNumberFormat="0" applyFill="0" applyAlignment="0" applyProtection="0">
      <alignment vertical="center"/>
    </xf>
    <xf numFmtId="0" fontId="35" fillId="0" borderId="11" applyNumberFormat="0" applyFill="0" applyAlignment="0" applyProtection="0">
      <alignment vertical="center"/>
    </xf>
    <xf numFmtId="0" fontId="37" fillId="23" borderId="0" applyNumberFormat="0" applyBorder="0" applyAlignment="0" applyProtection="0">
      <alignment vertical="center"/>
    </xf>
    <xf numFmtId="0" fontId="38" fillId="25" borderId="0" applyNumberFormat="0" applyBorder="0" applyAlignment="0" applyProtection="0">
      <alignment vertical="center"/>
    </xf>
    <xf numFmtId="0" fontId="19" fillId="26" borderId="0" applyNumberFormat="0" applyBorder="0" applyAlignment="0" applyProtection="0">
      <alignment vertical="center"/>
    </xf>
    <xf numFmtId="0" fontId="22" fillId="27" borderId="0" applyNumberFormat="0" applyBorder="0" applyAlignment="0" applyProtection="0">
      <alignment vertical="center"/>
    </xf>
    <xf numFmtId="0" fontId="8" fillId="0" borderId="0">
      <alignment vertical="center"/>
    </xf>
    <xf numFmtId="0" fontId="12" fillId="18" borderId="0">
      <alignment vertical="center"/>
    </xf>
    <xf numFmtId="0" fontId="19" fillId="29" borderId="0" applyNumberFormat="0" applyBorder="0" applyAlignment="0" applyProtection="0">
      <alignment vertical="center"/>
    </xf>
    <xf numFmtId="0" fontId="19" fillId="28" borderId="0" applyNumberFormat="0" applyBorder="0" applyAlignment="0" applyProtection="0">
      <alignment vertical="center"/>
    </xf>
    <xf numFmtId="0" fontId="19" fillId="30" borderId="0" applyNumberFormat="0" applyBorder="0" applyAlignment="0" applyProtection="0">
      <alignment vertical="center"/>
    </xf>
    <xf numFmtId="0" fontId="22" fillId="24" borderId="0" applyNumberFormat="0" applyBorder="0" applyAlignment="0" applyProtection="0">
      <alignment vertical="center"/>
    </xf>
    <xf numFmtId="0" fontId="12" fillId="0" borderId="0">
      <alignment vertical="center"/>
    </xf>
    <xf numFmtId="0" fontId="20" fillId="3" borderId="0">
      <alignment vertical="center"/>
    </xf>
    <xf numFmtId="0" fontId="19" fillId="8" borderId="0" applyNumberFormat="0" applyBorder="0" applyAlignment="0" applyProtection="0">
      <alignment vertical="center"/>
    </xf>
    <xf numFmtId="0" fontId="19" fillId="15" borderId="0" applyNumberFormat="0" applyBorder="0" applyAlignment="0" applyProtection="0">
      <alignment vertical="center"/>
    </xf>
    <xf numFmtId="0" fontId="22" fillId="32" borderId="0" applyNumberFormat="0" applyBorder="0" applyAlignment="0" applyProtection="0">
      <alignment vertical="center"/>
    </xf>
    <xf numFmtId="0" fontId="8" fillId="0" borderId="0">
      <alignment vertical="center"/>
    </xf>
    <xf numFmtId="0" fontId="19" fillId="2" borderId="0" applyNumberFormat="0" applyBorder="0" applyAlignment="0" applyProtection="0">
      <alignment vertical="center"/>
    </xf>
    <xf numFmtId="0" fontId="22" fillId="31" borderId="0" applyNumberFormat="0" applyBorder="0" applyAlignment="0" applyProtection="0">
      <alignment vertical="center"/>
    </xf>
    <xf numFmtId="0" fontId="22" fillId="14" borderId="0" applyNumberFormat="0" applyBorder="0" applyAlignment="0" applyProtection="0">
      <alignment vertical="center"/>
    </xf>
    <xf numFmtId="0" fontId="8" fillId="0" borderId="0">
      <alignment vertical="center"/>
    </xf>
    <xf numFmtId="0" fontId="19" fillId="20" borderId="0" applyNumberFormat="0" applyBorder="0" applyAlignment="0" applyProtection="0">
      <alignment vertical="center"/>
    </xf>
    <xf numFmtId="0" fontId="22" fillId="13" borderId="0" applyNumberFormat="0" applyBorder="0" applyAlignment="0" applyProtection="0">
      <alignment vertical="center"/>
    </xf>
    <xf numFmtId="0" fontId="8"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8" fillId="0" borderId="0">
      <alignment vertical="center"/>
    </xf>
    <xf numFmtId="0" fontId="12" fillId="0" borderId="0">
      <alignment vertical="center"/>
    </xf>
    <xf numFmtId="0" fontId="12" fillId="0" borderId="0">
      <alignment vertical="center"/>
    </xf>
  </cellStyleXfs>
  <cellXfs count="114">
    <xf numFmtId="0" fontId="0" fillId="0" borderId="0" xfId="0">
      <alignment vertical="center"/>
    </xf>
    <xf numFmtId="0" fontId="0" fillId="0" borderId="0" xfId="0" applyFont="1">
      <alignment vertical="center"/>
    </xf>
    <xf numFmtId="0" fontId="1" fillId="0" borderId="0" xfId="47" applyFont="1" applyFill="1">
      <alignment vertical="center"/>
    </xf>
    <xf numFmtId="0" fontId="2" fillId="0" borderId="0" xfId="47" applyFont="1" applyFill="1">
      <alignment vertical="center"/>
    </xf>
    <xf numFmtId="0" fontId="3" fillId="0" borderId="0" xfId="47" applyFont="1" applyFill="1">
      <alignment vertical="center"/>
    </xf>
    <xf numFmtId="0" fontId="0" fillId="0" borderId="0" xfId="0" applyFill="1" applyAlignment="1">
      <alignment vertical="center" wrapText="1"/>
    </xf>
    <xf numFmtId="0" fontId="4" fillId="0" borderId="0" xfId="0" applyFont="1" applyFill="1">
      <alignment vertical="center"/>
    </xf>
    <xf numFmtId="0" fontId="5" fillId="0" borderId="0" xfId="0" applyFont="1" applyFill="1">
      <alignment vertical="center"/>
    </xf>
    <xf numFmtId="0" fontId="6" fillId="0" borderId="0" xfId="0" applyFont="1">
      <alignment vertical="center"/>
    </xf>
    <xf numFmtId="0" fontId="0" fillId="0" borderId="0" xfId="0" applyFont="1" applyFill="1">
      <alignment vertical="center"/>
    </xf>
    <xf numFmtId="0" fontId="7" fillId="0" borderId="0" xfId="41" applyFont="1" applyFill="1" applyAlignment="1">
      <alignment horizontal="center" vertical="center"/>
    </xf>
    <xf numFmtId="0" fontId="8" fillId="0" borderId="0" xfId="47" applyFont="1" applyFill="1" applyAlignment="1">
      <alignment horizontal="center" vertical="center"/>
    </xf>
    <xf numFmtId="0" fontId="0" fillId="0" borderId="0" xfId="41" applyFont="1" applyFill="1" applyAlignment="1">
      <alignment vertical="center" wrapText="1"/>
    </xf>
    <xf numFmtId="0" fontId="8" fillId="0" borderId="0" xfId="47" applyFont="1" applyFill="1" applyAlignment="1">
      <alignment horizontal="right" vertical="center"/>
    </xf>
    <xf numFmtId="0" fontId="8" fillId="0" borderId="0" xfId="47" applyFont="1" applyFill="1" applyAlignment="1">
      <alignment horizontal="right" vertical="center" wrapText="1"/>
    </xf>
    <xf numFmtId="0" fontId="9" fillId="0" borderId="1" xfId="47" applyFont="1" applyFill="1" applyBorder="1" applyAlignment="1">
      <alignment horizontal="center" vertical="center"/>
    </xf>
    <xf numFmtId="0" fontId="9" fillId="0" borderId="1" xfId="41" applyFont="1" applyFill="1" applyBorder="1" applyAlignment="1">
      <alignment horizontal="center" vertical="center" wrapText="1"/>
    </xf>
    <xf numFmtId="0" fontId="9" fillId="0" borderId="1" xfId="41" applyFont="1" applyFill="1" applyBorder="1" applyAlignment="1">
      <alignment horizontal="center" vertical="center"/>
    </xf>
    <xf numFmtId="0" fontId="10" fillId="0" borderId="1" xfId="41" applyFont="1" applyFill="1" applyBorder="1" applyAlignment="1">
      <alignment horizontal="center" vertical="center" wrapText="1"/>
    </xf>
    <xf numFmtId="0" fontId="10" fillId="0" borderId="1" xfId="47" applyFont="1" applyFill="1" applyBorder="1" applyAlignment="1">
      <alignment horizontal="center" vertical="center"/>
    </xf>
    <xf numFmtId="177" fontId="10" fillId="0" borderId="1" xfId="41" applyNumberFormat="1" applyFont="1" applyFill="1" applyBorder="1" applyAlignment="1">
      <alignment horizontal="right" vertical="center"/>
    </xf>
    <xf numFmtId="0" fontId="10" fillId="0" borderId="1" xfId="41" applyFont="1" applyFill="1" applyBorder="1" applyAlignment="1">
      <alignment vertical="center" wrapText="1"/>
    </xf>
    <xf numFmtId="0" fontId="11" fillId="0" borderId="1" xfId="47" applyFont="1" applyFill="1" applyBorder="1" applyAlignment="1">
      <alignment horizontal="center" vertical="center"/>
    </xf>
    <xf numFmtId="177" fontId="10" fillId="0" borderId="1" xfId="41" applyNumberFormat="1" applyFont="1" applyFill="1" applyBorder="1">
      <alignment vertical="center"/>
    </xf>
    <xf numFmtId="177" fontId="10" fillId="0" borderId="1" xfId="41" applyNumberFormat="1" applyFont="1" applyFill="1" applyBorder="1" applyAlignment="1">
      <alignment vertical="center"/>
    </xf>
    <xf numFmtId="177" fontId="10" fillId="0" borderId="1" xfId="0" applyNumberFormat="1" applyFont="1" applyFill="1" applyBorder="1" applyAlignment="1">
      <alignment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right"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0" fillId="0" borderId="1" xfId="47" applyFont="1" applyFill="1" applyBorder="1" applyAlignment="1">
      <alignment vertical="center" wrapText="1"/>
    </xf>
    <xf numFmtId="0" fontId="11" fillId="0" borderId="1" xfId="0" applyFont="1" applyBorder="1" applyAlignment="1">
      <alignment horizontal="center" vertical="center"/>
    </xf>
    <xf numFmtId="0" fontId="11" fillId="0" borderId="1" xfId="0" applyFont="1" applyFill="1" applyBorder="1" applyAlignment="1">
      <alignment vertical="center" wrapText="1"/>
    </xf>
    <xf numFmtId="176" fontId="11" fillId="0" borderId="1" xfId="0" applyNumberFormat="1" applyFont="1" applyFill="1" applyBorder="1" applyAlignment="1">
      <alignment horizontal="right" vertical="center"/>
    </xf>
    <xf numFmtId="177" fontId="10" fillId="0" borderId="1" xfId="59" applyNumberFormat="1" applyFont="1" applyFill="1" applyBorder="1">
      <alignment vertical="center"/>
    </xf>
    <xf numFmtId="0" fontId="11" fillId="0" borderId="1" xfId="47" applyFont="1" applyFill="1" applyBorder="1" applyAlignment="1">
      <alignment vertical="center" wrapText="1"/>
    </xf>
    <xf numFmtId="177" fontId="2" fillId="0" borderId="0" xfId="47" applyNumberFormat="1" applyFont="1" applyFill="1">
      <alignment vertical="center"/>
    </xf>
    <xf numFmtId="0" fontId="10" fillId="0" borderId="1" xfId="0" applyFont="1" applyFill="1" applyBorder="1" applyAlignment="1">
      <alignment horizontal="center" vertical="center"/>
    </xf>
    <xf numFmtId="0" fontId="10" fillId="0" borderId="1" xfId="59" applyFont="1" applyFill="1" applyBorder="1" applyAlignment="1">
      <alignment vertical="center" wrapText="1"/>
    </xf>
    <xf numFmtId="0" fontId="11" fillId="0" borderId="1" xfId="0" applyFont="1" applyBorder="1" applyAlignment="1">
      <alignment vertical="center" wrapText="1"/>
    </xf>
    <xf numFmtId="177" fontId="11" fillId="0" borderId="1" xfId="0" applyNumberFormat="1" applyFont="1" applyFill="1" applyBorder="1">
      <alignment vertical="center"/>
    </xf>
    <xf numFmtId="0" fontId="11" fillId="0" borderId="1" xfId="0" applyFont="1" applyBorder="1" applyAlignment="1">
      <alignment horizontal="left" vertical="center" wrapText="1"/>
    </xf>
    <xf numFmtId="0" fontId="10" fillId="0" borderId="1" xfId="0" applyFont="1" applyFill="1" applyBorder="1" applyAlignment="1">
      <alignment vertical="center" wrapText="1"/>
    </xf>
    <xf numFmtId="177" fontId="5" fillId="0" borderId="0" xfId="0" applyNumberFormat="1" applyFont="1" applyFill="1">
      <alignment vertical="center"/>
    </xf>
    <xf numFmtId="177" fontId="4" fillId="0" borderId="0" xfId="0" applyNumberFormat="1" applyFont="1" applyFill="1">
      <alignment vertical="center"/>
    </xf>
    <xf numFmtId="0" fontId="0" fillId="0" borderId="0" xfId="0" applyFont="1" applyFill="1" applyAlignment="1">
      <alignment vertical="center" wrapText="1"/>
    </xf>
    <xf numFmtId="0" fontId="13" fillId="0" borderId="0" xfId="0" applyFont="1" applyAlignment="1">
      <alignment vertical="center" wrapText="1"/>
    </xf>
    <xf numFmtId="0" fontId="9" fillId="0" borderId="0" xfId="0" applyFont="1" applyAlignment="1">
      <alignment vertical="center" wrapText="1"/>
    </xf>
    <xf numFmtId="0" fontId="14" fillId="0" borderId="0" xfId="0" applyFont="1" applyFill="1" applyAlignment="1">
      <alignment vertical="center" wrapText="1"/>
    </xf>
    <xf numFmtId="0" fontId="15" fillId="0" borderId="0" xfId="0" applyFont="1" applyAlignment="1">
      <alignment horizontal="center" vertical="center" wrapText="1"/>
    </xf>
    <xf numFmtId="0" fontId="15" fillId="0" borderId="0" xfId="0" applyFont="1" applyFill="1" applyAlignment="1">
      <alignment horizontal="center" vertical="center" wrapText="1"/>
    </xf>
    <xf numFmtId="0" fontId="0" fillId="0" borderId="0" xfId="0" applyFont="1" applyFill="1" applyAlignment="1">
      <alignment horizontal="right"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2" fillId="0" borderId="1" xfId="0" applyFont="1" applyBorder="1" applyAlignment="1">
      <alignment vertical="center" wrapText="1"/>
    </xf>
    <xf numFmtId="177" fontId="12" fillId="0" borderId="1" xfId="0" applyNumberFormat="1" applyFont="1" applyFill="1" applyBorder="1" applyAlignment="1">
      <alignment vertical="center" wrapText="1"/>
    </xf>
    <xf numFmtId="177" fontId="11" fillId="0" borderId="1" xfId="0" applyNumberFormat="1" applyFont="1" applyFill="1" applyBorder="1" applyAlignment="1">
      <alignment vertical="center" wrapText="1"/>
    </xf>
    <xf numFmtId="177" fontId="11" fillId="0" borderId="5" xfId="0" applyNumberFormat="1" applyFont="1" applyFill="1" applyBorder="1" applyAlignment="1">
      <alignment vertical="center" wrapText="1"/>
    </xf>
    <xf numFmtId="0" fontId="12" fillId="0" borderId="1" xfId="0" applyFont="1" applyFill="1" applyBorder="1" applyAlignment="1">
      <alignment vertical="center" wrapText="1"/>
    </xf>
    <xf numFmtId="177" fontId="0" fillId="0" borderId="1" xfId="0" applyNumberFormat="1" applyFont="1" applyFill="1" applyBorder="1" applyAlignment="1">
      <alignment vertical="center" wrapText="1"/>
    </xf>
    <xf numFmtId="177" fontId="12" fillId="0" borderId="1" xfId="59" applyNumberFormat="1" applyFont="1" applyFill="1" applyBorder="1" applyAlignment="1">
      <alignment horizontal="right" vertical="center" wrapText="1"/>
    </xf>
    <xf numFmtId="0" fontId="10" fillId="0" borderId="1" xfId="0" applyFont="1" applyFill="1" applyBorder="1" applyAlignment="1">
      <alignment horizontal="center" vertical="center" wrapText="1"/>
    </xf>
    <xf numFmtId="177" fontId="10" fillId="0" borderId="1" xfId="0" applyNumberFormat="1" applyFont="1" applyFill="1" applyBorder="1" applyAlignment="1">
      <alignment vertical="center" wrapText="1"/>
    </xf>
    <xf numFmtId="177" fontId="0" fillId="0" borderId="0" xfId="0" applyNumberFormat="1" applyFont="1" applyFill="1" applyAlignment="1">
      <alignment vertical="center" wrapText="1"/>
    </xf>
    <xf numFmtId="0" fontId="1" fillId="0" borderId="0" xfId="0" applyFont="1" applyFill="1" applyAlignment="1">
      <alignment vertical="center" wrapText="1"/>
    </xf>
    <xf numFmtId="0" fontId="16" fillId="0" borderId="0" xfId="0" applyFont="1" applyFill="1" applyAlignment="1">
      <alignment vertical="center" wrapText="1"/>
    </xf>
    <xf numFmtId="0" fontId="1" fillId="0" borderId="0" xfId="0" applyFont="1" applyFill="1" applyAlignment="1">
      <alignment horizontal="left" vertical="center" wrapText="1"/>
    </xf>
    <xf numFmtId="0" fontId="7" fillId="0" borderId="0" xfId="59"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vertical="center" wrapText="1"/>
    </xf>
    <xf numFmtId="176" fontId="8" fillId="0" borderId="0" xfId="0" applyNumberFormat="1" applyFont="1" applyFill="1" applyAlignment="1">
      <alignment vertical="center" wrapText="1"/>
    </xf>
    <xf numFmtId="176" fontId="8" fillId="0" borderId="0" xfId="0" applyNumberFormat="1" applyFont="1" applyFill="1" applyBorder="1" applyAlignment="1">
      <alignment horizontal="right" vertical="center" wrapText="1"/>
    </xf>
    <xf numFmtId="176" fontId="9" fillId="0" borderId="1" xfId="59" applyNumberFormat="1" applyFont="1" applyFill="1" applyBorder="1" applyAlignment="1">
      <alignment horizontal="center" vertical="center" wrapText="1"/>
    </xf>
    <xf numFmtId="0" fontId="9" fillId="0" borderId="1" xfId="59" applyFont="1" applyFill="1" applyBorder="1" applyAlignment="1">
      <alignment horizontal="center" vertical="center" wrapText="1"/>
    </xf>
    <xf numFmtId="0" fontId="10" fillId="0" borderId="1" xfId="59" applyFont="1" applyFill="1" applyBorder="1" applyAlignment="1">
      <alignment horizontal="center" vertical="center" wrapText="1"/>
    </xf>
    <xf numFmtId="177" fontId="10" fillId="0" borderId="1" xfId="59" applyNumberFormat="1" applyFont="1" applyFill="1" applyBorder="1" applyAlignment="1">
      <alignment horizontal="right" vertical="center"/>
    </xf>
    <xf numFmtId="176" fontId="10" fillId="0" borderId="1" xfId="59" applyNumberFormat="1" applyFont="1" applyFill="1" applyBorder="1" applyAlignment="1">
      <alignment vertical="center" wrapText="1"/>
    </xf>
    <xf numFmtId="0" fontId="11" fillId="0" borderId="1" xfId="0" applyFont="1" applyFill="1" applyBorder="1" applyAlignment="1">
      <alignment horizontal="center" vertical="center" wrapText="1"/>
    </xf>
    <xf numFmtId="177" fontId="11" fillId="0" borderId="1" xfId="59" applyNumberFormat="1" applyFont="1" applyFill="1" applyBorder="1" applyAlignment="1">
      <alignment horizontal="right" vertical="center"/>
    </xf>
    <xf numFmtId="49" fontId="11" fillId="0" borderId="1" xfId="0" applyNumberFormat="1" applyFont="1" applyFill="1" applyBorder="1" applyAlignment="1">
      <alignment vertical="center" wrapText="1"/>
    </xf>
    <xf numFmtId="177" fontId="11" fillId="0" borderId="1" xfId="0" applyNumberFormat="1"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right" vertical="center" wrapText="1"/>
    </xf>
    <xf numFmtId="0" fontId="17"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left" vertical="center" wrapText="1"/>
    </xf>
    <xf numFmtId="177" fontId="12" fillId="0" borderId="1" xfId="60" applyNumberFormat="1" applyFont="1" applyFill="1" applyBorder="1" applyAlignment="1">
      <alignment horizontal="left" vertical="center" wrapText="1"/>
    </xf>
    <xf numFmtId="176" fontId="1" fillId="0" borderId="0" xfId="0" applyNumberFormat="1" applyFont="1" applyFill="1" applyAlignment="1">
      <alignment vertical="center" wrapText="1"/>
    </xf>
    <xf numFmtId="0" fontId="1" fillId="0" borderId="0" xfId="0" applyFont="1" applyFill="1" applyBorder="1" applyAlignment="1">
      <alignment vertical="center" wrapText="1"/>
    </xf>
    <xf numFmtId="0" fontId="1" fillId="0" borderId="0" xfId="60" applyFont="1" applyFill="1" applyBorder="1" applyAlignment="1">
      <alignment vertical="center" wrapText="1"/>
    </xf>
    <xf numFmtId="0" fontId="1" fillId="0" borderId="0" xfId="60" applyFont="1" applyFill="1" applyBorder="1" applyAlignment="1">
      <alignment horizontal="left" vertical="center" wrapText="1"/>
    </xf>
    <xf numFmtId="176" fontId="1" fillId="0" borderId="0" xfId="0" applyNumberFormat="1" applyFont="1" applyFill="1" applyAlignment="1">
      <alignment horizontal="left" vertical="center" wrapText="1"/>
    </xf>
    <xf numFmtId="0" fontId="1" fillId="0" borderId="0" xfId="0" applyFont="1" applyFill="1" applyBorder="1" applyAlignment="1">
      <alignment horizontal="left" vertical="center" wrapText="1"/>
    </xf>
    <xf numFmtId="0" fontId="16" fillId="0" borderId="0" xfId="0" applyFont="1" applyFill="1" applyBorder="1" applyAlignment="1">
      <alignment vertical="center" wrapText="1"/>
    </xf>
    <xf numFmtId="0" fontId="0" fillId="0" borderId="0" xfId="0" applyFont="1" applyFill="1" applyAlignment="1">
      <alignment vertical="center"/>
    </xf>
    <xf numFmtId="0" fontId="13" fillId="0" borderId="0" xfId="0" applyFont="1">
      <alignment vertical="center"/>
    </xf>
    <xf numFmtId="0" fontId="9" fillId="0" borderId="0" xfId="0" applyFont="1">
      <alignment vertical="center"/>
    </xf>
    <xf numFmtId="0" fontId="6" fillId="0" borderId="0" xfId="0" applyFont="1" applyFill="1" applyAlignment="1">
      <alignment vertical="center"/>
    </xf>
    <xf numFmtId="0" fontId="7" fillId="0" borderId="0" xfId="0" applyFont="1" applyAlignment="1">
      <alignment horizontal="center" vertical="center"/>
    </xf>
    <xf numFmtId="0" fontId="7" fillId="0" borderId="0" xfId="0" applyFont="1" applyFill="1" applyAlignment="1">
      <alignment horizontal="center" vertical="center"/>
    </xf>
    <xf numFmtId="0" fontId="0" fillId="0" borderId="0" xfId="0" applyFont="1" applyFill="1" applyAlignment="1">
      <alignment horizontal="right" vertical="center"/>
    </xf>
    <xf numFmtId="0" fontId="9" fillId="0" borderId="1" xfId="0" applyFont="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177" fontId="9" fillId="0" borderId="1" xfId="0" applyNumberFormat="1" applyFont="1" applyFill="1" applyBorder="1" applyAlignment="1">
      <alignment horizontal="right" vertical="center"/>
    </xf>
    <xf numFmtId="177" fontId="0" fillId="0" borderId="1" xfId="0" applyNumberFormat="1" applyFont="1" applyFill="1" applyBorder="1" applyAlignment="1">
      <alignment horizontal="right" vertical="center"/>
    </xf>
    <xf numFmtId="177" fontId="0" fillId="0" borderId="1" xfId="0" applyNumberFormat="1" applyFont="1" applyFill="1" applyBorder="1">
      <alignment vertical="center"/>
    </xf>
    <xf numFmtId="0" fontId="0" fillId="0" borderId="1" xfId="0" applyFont="1" applyFill="1" applyBorder="1" applyAlignment="1">
      <alignment horizontal="right" vertical="center"/>
    </xf>
    <xf numFmtId="177" fontId="9" fillId="0" borderId="1" xfId="0" applyNumberFormat="1" applyFont="1" applyFill="1" applyBorder="1" applyAlignment="1">
      <alignment vertical="center"/>
    </xf>
    <xf numFmtId="177" fontId="0" fillId="0" borderId="1" xfId="0" applyNumberFormat="1" applyFont="1" applyFill="1" applyBorder="1" applyAlignment="1">
      <alignment vertical="center"/>
    </xf>
  </cellXfs>
  <cellStyles count="66">
    <cellStyle name="常规" xfId="0" builtinId="0"/>
    <cellStyle name="货币[0]" xfId="1" builtinId="7"/>
    <cellStyle name="常规 2 2 2 2" xfId="2"/>
    <cellStyle name="货币" xfId="3" builtinId="4"/>
    <cellStyle name="常规 39" xfId="4"/>
    <cellStyle name="20% - 强调文字颜色 3" xfId="5" builtinId="38"/>
    <cellStyle name="输入" xfId="6" builtinId="20"/>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常规 40" xfId="13"/>
    <cellStyle name="百分比" xfId="14" builtinId="5"/>
    <cellStyle name="已访问的超链接" xfId="15" builtinId="9"/>
    <cellStyle name="注释" xfId="16" builtinId="10"/>
    <cellStyle name="常规 6" xfId="17"/>
    <cellStyle name="60% - 强调文字颜色 2" xfId="18" builtinId="36"/>
    <cellStyle name="标题 4" xfId="19" builtinId="19"/>
    <cellStyle name="警告文本" xfId="20" builtinId="11"/>
    <cellStyle name="标题" xfId="21" builtinId="15"/>
    <cellStyle name="常规 5 2" xfId="22"/>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常规 2 2 2" xfId="40"/>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常规 2 3" xfId="55"/>
    <cellStyle name="40% - 强调文字颜色 6" xfId="56" builtinId="51"/>
    <cellStyle name="60% - 强调文字颜色 6" xfId="57" builtinId="52"/>
    <cellStyle name="常规 2" xfId="58"/>
    <cellStyle name="常规 3" xfId="59"/>
    <cellStyle name="常规 4" xfId="60"/>
    <cellStyle name="常规 4 2" xfId="61"/>
    <cellStyle name="常规 4 3" xfId="62"/>
    <cellStyle name="常规 5" xfId="63"/>
    <cellStyle name="常规Sheet1 2 2" xfId="64"/>
    <cellStyle name="常规Sheet1 3" xfId="6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showZeros="0" view="pageBreakPreview" zoomScale="110" zoomScaleNormal="100" workbookViewId="0">
      <selection activeCell="A15" sqref="A15"/>
    </sheetView>
  </sheetViews>
  <sheetFormatPr defaultColWidth="8" defaultRowHeight="14.25" outlineLevelCol="3"/>
  <cols>
    <col min="1" max="1" width="29.875" customWidth="1"/>
    <col min="2" max="2" width="13.75" customWidth="1"/>
    <col min="3" max="3" width="15.625" customWidth="1"/>
    <col min="4" max="4" width="17.75" customWidth="1"/>
    <col min="5" max="257" width="19.625" customWidth="1"/>
  </cols>
  <sheetData>
    <row r="1" s="98" customFormat="1" ht="20.1" customHeight="1" spans="1:1">
      <c r="A1" s="101" t="s">
        <v>0</v>
      </c>
    </row>
    <row r="2" s="99" customFormat="1" ht="30" customHeight="1" spans="1:4">
      <c r="A2" s="102" t="s">
        <v>1</v>
      </c>
      <c r="B2" s="103"/>
      <c r="C2" s="103"/>
      <c r="D2" s="103"/>
    </row>
    <row r="3" ht="30" customHeight="1" spans="4:4">
      <c r="D3" s="104" t="s">
        <v>2</v>
      </c>
    </row>
    <row r="4" s="100" customFormat="1" ht="30.95" customHeight="1" spans="1:4">
      <c r="A4" s="105" t="s">
        <v>3</v>
      </c>
      <c r="B4" s="106" t="s">
        <v>4</v>
      </c>
      <c r="C4" s="106" t="s">
        <v>5</v>
      </c>
      <c r="D4" s="106" t="s">
        <v>6</v>
      </c>
    </row>
    <row r="5" ht="30.95" customHeight="1" spans="1:4">
      <c r="A5" s="107" t="s">
        <v>7</v>
      </c>
      <c r="B5" s="108">
        <f>SUM(B6:B12)</f>
        <v>228356</v>
      </c>
      <c r="C5" s="108">
        <f>SUM(C6:C12)</f>
        <v>-114</v>
      </c>
      <c r="D5" s="108">
        <f>SUM(D6:D12)</f>
        <v>228242</v>
      </c>
    </row>
    <row r="6" ht="30.95" customHeight="1" spans="1:4">
      <c r="A6" s="34" t="s">
        <v>8</v>
      </c>
      <c r="B6" s="109">
        <v>135450</v>
      </c>
      <c r="C6" s="110"/>
      <c r="D6" s="109">
        <f t="shared" ref="D6:D11" si="0">B6+C6</f>
        <v>135450</v>
      </c>
    </row>
    <row r="7" ht="30.95" customHeight="1" spans="1:4">
      <c r="A7" s="34" t="s">
        <v>9</v>
      </c>
      <c r="B7" s="109">
        <v>-1065</v>
      </c>
      <c r="C7" s="110">
        <v>0</v>
      </c>
      <c r="D7" s="109">
        <f t="shared" si="0"/>
        <v>-1065</v>
      </c>
    </row>
    <row r="8" ht="30.95" customHeight="1" spans="1:4">
      <c r="A8" s="34" t="s">
        <v>10</v>
      </c>
      <c r="B8" s="109">
        <v>47159</v>
      </c>
      <c r="C8" s="110">
        <v>-114</v>
      </c>
      <c r="D8" s="109">
        <f t="shared" si="0"/>
        <v>47045</v>
      </c>
    </row>
    <row r="9" ht="30.95" customHeight="1" spans="1:4">
      <c r="A9" s="34" t="s">
        <v>11</v>
      </c>
      <c r="B9" s="109">
        <v>31191</v>
      </c>
      <c r="C9" s="110"/>
      <c r="D9" s="109">
        <f t="shared" si="0"/>
        <v>31191</v>
      </c>
    </row>
    <row r="10" ht="30.95" customHeight="1" spans="1:4">
      <c r="A10" s="34" t="s">
        <v>12</v>
      </c>
      <c r="B10" s="109">
        <v>11000</v>
      </c>
      <c r="C10" s="110"/>
      <c r="D10" s="109">
        <f t="shared" si="0"/>
        <v>11000</v>
      </c>
    </row>
    <row r="11" ht="30.95" customHeight="1" spans="1:4">
      <c r="A11" s="34" t="s">
        <v>13</v>
      </c>
      <c r="B11" s="109"/>
      <c r="C11" s="110"/>
      <c r="D11" s="109">
        <f t="shared" si="0"/>
        <v>0</v>
      </c>
    </row>
    <row r="12" ht="30.95" customHeight="1" spans="1:4">
      <c r="A12" s="34" t="s">
        <v>14</v>
      </c>
      <c r="B12" s="109">
        <v>4621</v>
      </c>
      <c r="C12" s="110"/>
      <c r="D12" s="111">
        <v>4621</v>
      </c>
    </row>
    <row r="13" ht="30.95" customHeight="1" spans="1:4">
      <c r="A13" s="107" t="s">
        <v>15</v>
      </c>
      <c r="B13" s="108">
        <f>SUM(B14:B17)</f>
        <v>228356</v>
      </c>
      <c r="C13" s="112">
        <f>SUM(C14:C17)</f>
        <v>-114</v>
      </c>
      <c r="D13" s="108">
        <f>SUM(D14:D17)</f>
        <v>228242</v>
      </c>
    </row>
    <row r="14" ht="30.95" customHeight="1" spans="1:4">
      <c r="A14" s="34" t="s">
        <v>16</v>
      </c>
      <c r="B14" s="109">
        <v>123635</v>
      </c>
      <c r="C14" s="113">
        <v>3393</v>
      </c>
      <c r="D14" s="109">
        <f>B14+C14</f>
        <v>127028</v>
      </c>
    </row>
    <row r="15" ht="30.95" customHeight="1" spans="1:4">
      <c r="A15" s="34" t="s">
        <v>17</v>
      </c>
      <c r="B15" s="109">
        <v>104721</v>
      </c>
      <c r="C15" s="113">
        <v>-3507</v>
      </c>
      <c r="D15" s="109">
        <f>B15+C15</f>
        <v>101214</v>
      </c>
    </row>
    <row r="16" ht="30.95" customHeight="1" spans="1:4">
      <c r="A16" s="34" t="s">
        <v>18</v>
      </c>
      <c r="B16" s="109"/>
      <c r="C16" s="113"/>
      <c r="D16" s="109"/>
    </row>
    <row r="17" ht="30.95" customHeight="1" spans="1:4">
      <c r="A17" s="34" t="s">
        <v>19</v>
      </c>
      <c r="B17" s="109"/>
      <c r="C17" s="113"/>
      <c r="D17" s="109">
        <f>B17+C17</f>
        <v>0</v>
      </c>
    </row>
  </sheetData>
  <mergeCells count="1">
    <mergeCell ref="A2:D2"/>
  </mergeCells>
  <printOptions horizontalCentered="1"/>
  <pageMargins left="0.700694444444445" right="0.700694444444445" top="0.751388888888889" bottom="1.37777777777778" header="0.298611111111111" footer="0.298611111111111"/>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3"/>
  <sheetViews>
    <sheetView showZeros="0" tabSelected="1" view="pageBreakPreview" zoomScale="110" zoomScaleNormal="100" topLeftCell="A14" workbookViewId="0">
      <selection activeCell="F17" sqref="F17"/>
    </sheetView>
  </sheetViews>
  <sheetFormatPr defaultColWidth="8" defaultRowHeight="14.25"/>
  <cols>
    <col min="1" max="1" width="6.75" customWidth="1"/>
    <col min="2" max="2" width="27.625" customWidth="1"/>
    <col min="3" max="3" width="9.375" customWidth="1"/>
    <col min="4" max="4" width="41.625" customWidth="1"/>
    <col min="5" max="8" width="9" customWidth="1"/>
    <col min="9" max="9" width="10.5" customWidth="1"/>
    <col min="10" max="10" width="43.5" customWidth="1"/>
    <col min="11" max="257" width="9" customWidth="1"/>
  </cols>
  <sheetData>
    <row r="1" s="1" customFormat="1" ht="20.1" customHeight="1" spans="1:3">
      <c r="A1" s="8" t="s">
        <v>20</v>
      </c>
      <c r="C1" s="9"/>
    </row>
    <row r="2" ht="30" customHeight="1" spans="1:4">
      <c r="A2" s="70" t="s">
        <v>21</v>
      </c>
      <c r="B2" s="70"/>
      <c r="C2" s="70"/>
      <c r="D2" s="70"/>
    </row>
    <row r="3" s="67" customFormat="1" ht="30" customHeight="1" spans="1:4">
      <c r="A3" s="71"/>
      <c r="B3" s="72"/>
      <c r="C3" s="73"/>
      <c r="D3" s="74" t="s">
        <v>2</v>
      </c>
    </row>
    <row r="4" ht="42.75" customHeight="1" spans="1:4">
      <c r="A4" s="55" t="s">
        <v>22</v>
      </c>
      <c r="B4" s="55" t="s">
        <v>23</v>
      </c>
      <c r="C4" s="75" t="s">
        <v>24</v>
      </c>
      <c r="D4" s="76" t="s">
        <v>25</v>
      </c>
    </row>
    <row r="5" ht="24.95" customHeight="1" spans="1:4">
      <c r="A5" s="77" t="s">
        <v>26</v>
      </c>
      <c r="B5" s="77"/>
      <c r="C5" s="78">
        <f>C6-C42</f>
        <v>3393</v>
      </c>
      <c r="D5" s="79"/>
    </row>
    <row r="6" ht="24.95" customHeight="1" spans="1:4">
      <c r="A6" s="77" t="s">
        <v>27</v>
      </c>
      <c r="B6" s="77"/>
      <c r="C6" s="78">
        <f>SUBTOTAL(9,C7:C41)</f>
        <v>19568</v>
      </c>
      <c r="D6" s="79"/>
    </row>
    <row r="7" ht="45" customHeight="1" spans="1:4">
      <c r="A7" s="80">
        <v>1</v>
      </c>
      <c r="B7" s="34" t="s">
        <v>28</v>
      </c>
      <c r="C7" s="81">
        <v>6765</v>
      </c>
      <c r="D7" s="58" t="s">
        <v>29</v>
      </c>
    </row>
    <row r="8" ht="45" customHeight="1" spans="1:4">
      <c r="A8" s="80">
        <v>2</v>
      </c>
      <c r="B8" s="34" t="s">
        <v>30</v>
      </c>
      <c r="C8" s="81">
        <v>2000</v>
      </c>
      <c r="D8" s="58" t="s">
        <v>31</v>
      </c>
    </row>
    <row r="9" ht="45" customHeight="1" spans="1:4">
      <c r="A9" s="80">
        <v>3</v>
      </c>
      <c r="B9" s="82" t="s">
        <v>32</v>
      </c>
      <c r="C9" s="81">
        <v>4600</v>
      </c>
      <c r="D9" s="83" t="s">
        <v>33</v>
      </c>
    </row>
    <row r="10" ht="45" customHeight="1" spans="1:4">
      <c r="A10" s="80">
        <v>4</v>
      </c>
      <c r="B10" s="34" t="s">
        <v>34</v>
      </c>
      <c r="C10" s="81">
        <v>100</v>
      </c>
      <c r="D10" s="59" t="s">
        <v>35</v>
      </c>
    </row>
    <row r="11" ht="45" customHeight="1" spans="1:4">
      <c r="A11" s="80">
        <v>5</v>
      </c>
      <c r="B11" s="82" t="s">
        <v>36</v>
      </c>
      <c r="C11" s="81">
        <v>40</v>
      </c>
      <c r="D11" s="83" t="s">
        <v>37</v>
      </c>
    </row>
    <row r="12" ht="45" customHeight="1" spans="1:4">
      <c r="A12" s="80">
        <v>6</v>
      </c>
      <c r="B12" s="82" t="s">
        <v>38</v>
      </c>
      <c r="C12" s="81">
        <v>200</v>
      </c>
      <c r="D12" s="83" t="s">
        <v>39</v>
      </c>
    </row>
    <row r="13" ht="105" customHeight="1" spans="1:4">
      <c r="A13" s="80">
        <v>7</v>
      </c>
      <c r="B13" s="82" t="s">
        <v>40</v>
      </c>
      <c r="C13" s="81">
        <v>250</v>
      </c>
      <c r="D13" s="83" t="s">
        <v>41</v>
      </c>
    </row>
    <row r="14" ht="45" customHeight="1" spans="1:4">
      <c r="A14" s="80">
        <v>8</v>
      </c>
      <c r="B14" s="82" t="s">
        <v>42</v>
      </c>
      <c r="C14" s="81">
        <v>78</v>
      </c>
      <c r="D14" s="83" t="s">
        <v>43</v>
      </c>
    </row>
    <row r="15" ht="53.1" customHeight="1" spans="1:4">
      <c r="A15" s="80">
        <v>9</v>
      </c>
      <c r="B15" s="82" t="s">
        <v>44</v>
      </c>
      <c r="C15" s="81">
        <v>26</v>
      </c>
      <c r="D15" s="83" t="s">
        <v>45</v>
      </c>
    </row>
    <row r="16" ht="68" customHeight="1" spans="1:4">
      <c r="A16" s="80">
        <v>10</v>
      </c>
      <c r="B16" s="82" t="s">
        <v>46</v>
      </c>
      <c r="C16" s="81">
        <v>158</v>
      </c>
      <c r="D16" s="83" t="s">
        <v>47</v>
      </c>
    </row>
    <row r="17" ht="51.95" customHeight="1" spans="1:4">
      <c r="A17" s="80">
        <v>11</v>
      </c>
      <c r="B17" s="82" t="s">
        <v>48</v>
      </c>
      <c r="C17" s="81">
        <v>231</v>
      </c>
      <c r="D17" s="83" t="s">
        <v>49</v>
      </c>
    </row>
    <row r="18" ht="53.1" customHeight="1" spans="1:4">
      <c r="A18" s="80">
        <v>12</v>
      </c>
      <c r="B18" s="82" t="s">
        <v>50</v>
      </c>
      <c r="C18" s="81">
        <v>170</v>
      </c>
      <c r="D18" s="83" t="s">
        <v>51</v>
      </c>
    </row>
    <row r="19" ht="63.95" customHeight="1" spans="1:4">
      <c r="A19" s="80">
        <v>13</v>
      </c>
      <c r="B19" s="82" t="s">
        <v>52</v>
      </c>
      <c r="C19" s="81">
        <v>115</v>
      </c>
      <c r="D19" s="83" t="s">
        <v>53</v>
      </c>
    </row>
    <row r="20" ht="108.95" customHeight="1" spans="1:4">
      <c r="A20" s="80">
        <v>14</v>
      </c>
      <c r="B20" s="82" t="s">
        <v>54</v>
      </c>
      <c r="C20" s="81">
        <v>1140</v>
      </c>
      <c r="D20" s="83" t="s">
        <v>55</v>
      </c>
    </row>
    <row r="21" ht="123.95" customHeight="1" spans="1:4">
      <c r="A21" s="80">
        <v>15</v>
      </c>
      <c r="B21" s="82" t="s">
        <v>56</v>
      </c>
      <c r="C21" s="81">
        <v>194</v>
      </c>
      <c r="D21" s="83" t="s">
        <v>57</v>
      </c>
    </row>
    <row r="22" ht="39" customHeight="1" spans="1:4">
      <c r="A22" s="80">
        <v>16</v>
      </c>
      <c r="B22" s="82" t="s">
        <v>58</v>
      </c>
      <c r="C22" s="81">
        <v>26</v>
      </c>
      <c r="D22" s="83" t="s">
        <v>59</v>
      </c>
    </row>
    <row r="23" ht="45" customHeight="1" spans="1:4">
      <c r="A23" s="80">
        <v>17</v>
      </c>
      <c r="B23" s="82" t="s">
        <v>60</v>
      </c>
      <c r="C23" s="81">
        <v>70</v>
      </c>
      <c r="D23" s="83" t="s">
        <v>61</v>
      </c>
    </row>
    <row r="24" ht="53.1" customHeight="1" spans="1:4">
      <c r="A24" s="80">
        <v>18</v>
      </c>
      <c r="B24" s="82" t="s">
        <v>62</v>
      </c>
      <c r="C24" s="81">
        <v>120</v>
      </c>
      <c r="D24" s="83" t="s">
        <v>63</v>
      </c>
    </row>
    <row r="25" ht="57.95" customHeight="1" spans="1:4">
      <c r="A25" s="80">
        <v>19</v>
      </c>
      <c r="B25" s="82" t="s">
        <v>64</v>
      </c>
      <c r="C25" s="81">
        <v>30</v>
      </c>
      <c r="D25" s="83" t="s">
        <v>65</v>
      </c>
    </row>
    <row r="26" ht="257.1" customHeight="1" spans="1:4">
      <c r="A26" s="80">
        <v>20</v>
      </c>
      <c r="B26" s="82" t="s">
        <v>66</v>
      </c>
      <c r="C26" s="81">
        <v>178</v>
      </c>
      <c r="D26" s="83" t="s">
        <v>67</v>
      </c>
    </row>
    <row r="27" ht="63" customHeight="1" spans="1:4">
      <c r="A27" s="80">
        <v>21</v>
      </c>
      <c r="B27" s="82" t="s">
        <v>68</v>
      </c>
      <c r="C27" s="81">
        <v>186</v>
      </c>
      <c r="D27" s="83" t="s">
        <v>69</v>
      </c>
    </row>
    <row r="28" ht="47.1" customHeight="1" spans="1:4">
      <c r="A28" s="80">
        <v>22</v>
      </c>
      <c r="B28" s="82" t="s">
        <v>70</v>
      </c>
      <c r="C28" s="81">
        <v>211</v>
      </c>
      <c r="D28" s="83" t="s">
        <v>71</v>
      </c>
    </row>
    <row r="29" ht="63.95" customHeight="1" spans="1:4">
      <c r="A29" s="80">
        <v>23</v>
      </c>
      <c r="B29" s="82" t="s">
        <v>72</v>
      </c>
      <c r="C29" s="81">
        <v>292</v>
      </c>
      <c r="D29" s="83" t="s">
        <v>73</v>
      </c>
    </row>
    <row r="30" ht="45" customHeight="1" spans="1:4">
      <c r="A30" s="80">
        <v>24</v>
      </c>
      <c r="B30" s="82" t="s">
        <v>74</v>
      </c>
      <c r="C30" s="81">
        <v>50</v>
      </c>
      <c r="D30" s="83" t="s">
        <v>75</v>
      </c>
    </row>
    <row r="31" ht="204.95" customHeight="1" spans="1:4">
      <c r="A31" s="80">
        <v>25</v>
      </c>
      <c r="B31" s="82" t="s">
        <v>76</v>
      </c>
      <c r="C31" s="81">
        <v>601</v>
      </c>
      <c r="D31" s="83" t="s">
        <v>77</v>
      </c>
    </row>
    <row r="32" ht="44.1" customHeight="1" spans="1:4">
      <c r="A32" s="80">
        <v>26</v>
      </c>
      <c r="B32" s="82" t="s">
        <v>78</v>
      </c>
      <c r="C32" s="81">
        <v>46</v>
      </c>
      <c r="D32" s="83" t="s">
        <v>79</v>
      </c>
    </row>
    <row r="33" ht="75" customHeight="1" spans="1:4">
      <c r="A33" s="80">
        <v>27</v>
      </c>
      <c r="B33" s="82" t="s">
        <v>80</v>
      </c>
      <c r="C33" s="81">
        <v>6</v>
      </c>
      <c r="D33" s="83" t="s">
        <v>81</v>
      </c>
    </row>
    <row r="34" ht="93" customHeight="1" spans="1:4">
      <c r="A34" s="80">
        <v>28</v>
      </c>
      <c r="B34" s="82" t="s">
        <v>82</v>
      </c>
      <c r="C34" s="81">
        <v>30</v>
      </c>
      <c r="D34" s="83" t="s">
        <v>83</v>
      </c>
    </row>
    <row r="35" ht="42.95" customHeight="1" spans="1:4">
      <c r="A35" s="80">
        <v>29</v>
      </c>
      <c r="B35" s="82" t="s">
        <v>84</v>
      </c>
      <c r="C35" s="81">
        <v>200</v>
      </c>
      <c r="D35" s="83" t="s">
        <v>85</v>
      </c>
    </row>
    <row r="36" ht="45" customHeight="1" spans="1:4">
      <c r="A36" s="80">
        <v>30</v>
      </c>
      <c r="B36" s="82" t="s">
        <v>86</v>
      </c>
      <c r="C36" s="81">
        <v>200</v>
      </c>
      <c r="D36" s="83" t="s">
        <v>87</v>
      </c>
    </row>
    <row r="37" ht="197.1" customHeight="1" spans="1:4">
      <c r="A37" s="80">
        <v>31</v>
      </c>
      <c r="B37" s="82" t="s">
        <v>88</v>
      </c>
      <c r="C37" s="81">
        <v>102</v>
      </c>
      <c r="D37" s="83" t="s">
        <v>89</v>
      </c>
    </row>
    <row r="38" ht="81.95" customHeight="1" spans="1:4">
      <c r="A38" s="80">
        <v>32</v>
      </c>
      <c r="B38" s="82" t="s">
        <v>90</v>
      </c>
      <c r="C38" s="81">
        <v>98</v>
      </c>
      <c r="D38" s="83" t="s">
        <v>91</v>
      </c>
    </row>
    <row r="39" ht="123" customHeight="1" spans="1:4">
      <c r="A39" s="80">
        <v>33</v>
      </c>
      <c r="B39" s="82" t="s">
        <v>92</v>
      </c>
      <c r="C39" s="81">
        <v>205</v>
      </c>
      <c r="D39" s="83" t="s">
        <v>93</v>
      </c>
    </row>
    <row r="40" ht="147.95" customHeight="1" spans="1:4">
      <c r="A40" s="80">
        <v>34</v>
      </c>
      <c r="B40" s="82" t="s">
        <v>94</v>
      </c>
      <c r="C40" s="81">
        <v>194</v>
      </c>
      <c r="D40" s="83" t="s">
        <v>95</v>
      </c>
    </row>
    <row r="41" ht="107.1" customHeight="1" spans="1:4">
      <c r="A41" s="80">
        <v>35</v>
      </c>
      <c r="B41" s="82" t="s">
        <v>96</v>
      </c>
      <c r="C41" s="81">
        <v>656</v>
      </c>
      <c r="D41" s="83" t="s">
        <v>97</v>
      </c>
    </row>
    <row r="42" ht="29.1" customHeight="1" spans="1:4">
      <c r="A42" s="77" t="s">
        <v>98</v>
      </c>
      <c r="B42" s="77"/>
      <c r="C42" s="78">
        <f>SUBTOTAL(9,C43:C58)</f>
        <v>16175</v>
      </c>
      <c r="D42" s="84"/>
    </row>
    <row r="43" ht="33.95" customHeight="1" spans="1:4">
      <c r="A43" s="85" t="s">
        <v>99</v>
      </c>
      <c r="B43" s="85" t="s">
        <v>100</v>
      </c>
      <c r="C43" s="78">
        <f>SUBTOTAL(9,C44:C45)</f>
        <v>295</v>
      </c>
      <c r="D43" s="84"/>
    </row>
    <row r="44" ht="48" customHeight="1" spans="1:4">
      <c r="A44" s="80">
        <v>1</v>
      </c>
      <c r="B44" s="86" t="s">
        <v>101</v>
      </c>
      <c r="C44" s="87">
        <v>75</v>
      </c>
      <c r="D44" s="86" t="s">
        <v>102</v>
      </c>
    </row>
    <row r="45" ht="48" customHeight="1" spans="1:4">
      <c r="A45" s="80">
        <v>2</v>
      </c>
      <c r="B45" s="86" t="s">
        <v>103</v>
      </c>
      <c r="C45" s="87">
        <v>220</v>
      </c>
      <c r="D45" s="86" t="s">
        <v>102</v>
      </c>
    </row>
    <row r="46" ht="33.95" customHeight="1" spans="1:4">
      <c r="A46" s="85" t="s">
        <v>104</v>
      </c>
      <c r="B46" s="85" t="s">
        <v>105</v>
      </c>
      <c r="C46" s="78">
        <f>SUBTOTAL(9,C47:C50)</f>
        <v>407</v>
      </c>
      <c r="D46" s="85"/>
    </row>
    <row r="47" ht="48" customHeight="1" spans="1:4">
      <c r="A47" s="80">
        <v>1</v>
      </c>
      <c r="B47" s="86" t="s">
        <v>106</v>
      </c>
      <c r="C47" s="87">
        <v>88</v>
      </c>
      <c r="D47" s="86" t="s">
        <v>107</v>
      </c>
    </row>
    <row r="48" ht="48" customHeight="1" spans="1:4">
      <c r="A48" s="80">
        <v>2</v>
      </c>
      <c r="B48" s="86" t="s">
        <v>108</v>
      </c>
      <c r="C48" s="87">
        <v>100</v>
      </c>
      <c r="D48" s="86" t="s">
        <v>109</v>
      </c>
    </row>
    <row r="49" ht="48" customHeight="1" spans="1:4">
      <c r="A49" s="80">
        <v>3</v>
      </c>
      <c r="B49" s="86" t="s">
        <v>110</v>
      </c>
      <c r="C49" s="87">
        <v>27</v>
      </c>
      <c r="D49" s="86" t="s">
        <v>107</v>
      </c>
    </row>
    <row r="50" ht="48" customHeight="1" spans="1:4">
      <c r="A50" s="80">
        <v>4</v>
      </c>
      <c r="B50" s="86" t="s">
        <v>111</v>
      </c>
      <c r="C50" s="87">
        <v>192</v>
      </c>
      <c r="D50" s="86" t="s">
        <v>112</v>
      </c>
    </row>
    <row r="51" ht="33.95" customHeight="1" spans="1:4">
      <c r="A51" s="85" t="s">
        <v>113</v>
      </c>
      <c r="B51" s="85" t="s">
        <v>114</v>
      </c>
      <c r="C51" s="78">
        <f>SUBTOTAL(9,C52:C56)</f>
        <v>13370</v>
      </c>
      <c r="D51" s="85"/>
    </row>
    <row r="52" ht="41.1" customHeight="1" spans="1:4">
      <c r="A52" s="80">
        <v>1</v>
      </c>
      <c r="B52" s="86" t="s">
        <v>115</v>
      </c>
      <c r="C52" s="81">
        <v>300</v>
      </c>
      <c r="D52" s="86" t="s">
        <v>116</v>
      </c>
    </row>
    <row r="53" ht="41.1" customHeight="1" spans="1:4">
      <c r="A53" s="80">
        <v>2</v>
      </c>
      <c r="B53" s="86" t="s">
        <v>117</v>
      </c>
      <c r="C53" s="81">
        <v>70</v>
      </c>
      <c r="D53" s="86" t="s">
        <v>116</v>
      </c>
    </row>
    <row r="54" ht="41.1" customHeight="1" spans="1:4">
      <c r="A54" s="80">
        <v>3</v>
      </c>
      <c r="B54" s="86" t="s">
        <v>118</v>
      </c>
      <c r="C54" s="81">
        <v>5000</v>
      </c>
      <c r="D54" s="86" t="s">
        <v>116</v>
      </c>
    </row>
    <row r="55" ht="41.1" customHeight="1" spans="1:4">
      <c r="A55" s="80">
        <v>4</v>
      </c>
      <c r="B55" s="86" t="s">
        <v>119</v>
      </c>
      <c r="C55" s="81">
        <v>6000</v>
      </c>
      <c r="D55" s="86" t="s">
        <v>116</v>
      </c>
    </row>
    <row r="56" ht="41.1" customHeight="1" spans="1:4">
      <c r="A56" s="80">
        <v>5</v>
      </c>
      <c r="B56" s="86" t="s">
        <v>120</v>
      </c>
      <c r="C56" s="81">
        <v>2000</v>
      </c>
      <c r="D56" s="86" t="s">
        <v>116</v>
      </c>
    </row>
    <row r="57" ht="33.95" customHeight="1" spans="1:4">
      <c r="A57" s="85" t="s">
        <v>121</v>
      </c>
      <c r="B57" s="88" t="s">
        <v>122</v>
      </c>
      <c r="C57" s="78">
        <f>SUBTOTAL(9,C58)</f>
        <v>2103</v>
      </c>
      <c r="D57" s="85"/>
    </row>
    <row r="58" ht="45" customHeight="1" spans="1:4">
      <c r="A58" s="80">
        <v>1</v>
      </c>
      <c r="B58" s="89" t="s">
        <v>123</v>
      </c>
      <c r="C58" s="81">
        <v>2103</v>
      </c>
      <c r="D58" s="90" t="s">
        <v>124</v>
      </c>
    </row>
    <row r="59" ht="81" customHeight="1"/>
    <row r="60" ht="77.1" customHeight="1"/>
    <row r="61" ht="50.1" customHeight="1"/>
    <row r="62" ht="63" customHeight="1"/>
    <row r="63" ht="99.95" customHeight="1"/>
    <row r="64" ht="75" customHeight="1"/>
    <row r="65" ht="89.1" customHeight="1"/>
    <row r="66" ht="60" customHeight="1"/>
    <row r="67" ht="47.1" customHeight="1"/>
    <row r="68" ht="39.95" customHeight="1"/>
    <row r="69" ht="60" customHeight="1"/>
    <row r="70" ht="48.95" customHeight="1"/>
    <row r="71" ht="32.1" customHeight="1"/>
    <row r="72" ht="59.1" customHeight="1"/>
    <row r="73" ht="60" customHeight="1"/>
    <row r="74" ht="63.95" customHeight="1"/>
    <row r="75" ht="36.95" customHeight="1"/>
    <row r="76" ht="54" customHeight="1"/>
    <row r="77" s="68" customFormat="1" ht="25.15" customHeight="1" spans="1:4">
      <c r="A77"/>
      <c r="B77"/>
      <c r="C77"/>
      <c r="D77"/>
    </row>
    <row r="78" s="68" customFormat="1" ht="25.15" customHeight="1" spans="1:9">
      <c r="A78"/>
      <c r="B78"/>
      <c r="C78"/>
      <c r="D78"/>
      <c r="E78" s="67"/>
      <c r="F78" s="91"/>
      <c r="G78" s="67"/>
      <c r="H78" s="67"/>
      <c r="I78" s="67"/>
    </row>
    <row r="79" s="67" customFormat="1" ht="39" customHeight="1" spans="1:4">
      <c r="A79"/>
      <c r="B79"/>
      <c r="C79"/>
      <c r="D79"/>
    </row>
    <row r="80" s="68" customFormat="1" ht="25.15" customHeight="1" spans="1:9">
      <c r="A80"/>
      <c r="B80"/>
      <c r="C80"/>
      <c r="D80"/>
      <c r="E80" s="92"/>
      <c r="F80" s="92"/>
      <c r="G80" s="92"/>
      <c r="H80" s="92"/>
      <c r="I80" s="92"/>
    </row>
    <row r="81" s="67" customFormat="1" ht="34.9" customHeight="1" spans="1:4">
      <c r="A81"/>
      <c r="B81"/>
      <c r="C81"/>
      <c r="D81"/>
    </row>
    <row r="82" s="69" customFormat="1" ht="34.9" customHeight="1" spans="1:14">
      <c r="A82"/>
      <c r="B82"/>
      <c r="C82"/>
      <c r="D82"/>
      <c r="E82" s="93"/>
      <c r="F82" s="93"/>
      <c r="G82" s="93"/>
      <c r="H82" s="93"/>
      <c r="I82" s="93"/>
      <c r="J82" s="96"/>
      <c r="K82" s="96"/>
      <c r="L82" s="96"/>
      <c r="M82" s="96"/>
      <c r="N82" s="67"/>
    </row>
    <row r="83" s="67" customFormat="1" ht="34.9" customHeight="1" spans="1:13">
      <c r="A83"/>
      <c r="B83"/>
      <c r="C83"/>
      <c r="D83"/>
      <c r="J83" s="92"/>
      <c r="K83" s="92"/>
      <c r="L83" s="92"/>
      <c r="M83" s="92"/>
    </row>
    <row r="84" s="68" customFormat="1" ht="25.15" customHeight="1" spans="1:9">
      <c r="A84"/>
      <c r="B84"/>
      <c r="C84"/>
      <c r="D84"/>
      <c r="E84" s="92"/>
      <c r="F84" s="92"/>
      <c r="G84" s="92"/>
      <c r="H84" s="92"/>
      <c r="I84" s="92"/>
    </row>
    <row r="85" s="67" customFormat="1" ht="39" customHeight="1" spans="1:13">
      <c r="A85"/>
      <c r="B85"/>
      <c r="C85"/>
      <c r="D85"/>
      <c r="E85" s="69"/>
      <c r="F85" s="69"/>
      <c r="G85" s="69"/>
      <c r="H85" s="69"/>
      <c r="I85" s="69"/>
      <c r="J85" s="92"/>
      <c r="K85" s="92"/>
      <c r="L85" s="92"/>
      <c r="M85" s="92"/>
    </row>
    <row r="86" s="67" customFormat="1" ht="34.5" customHeight="1" spans="1:13">
      <c r="A86"/>
      <c r="B86"/>
      <c r="C86"/>
      <c r="D86"/>
      <c r="E86" s="69"/>
      <c r="F86" s="69"/>
      <c r="G86" s="69"/>
      <c r="H86" s="69"/>
      <c r="I86" s="69"/>
      <c r="J86" s="92"/>
      <c r="K86" s="92"/>
      <c r="L86" s="92"/>
      <c r="M86" s="92"/>
    </row>
    <row r="87" s="67" customFormat="1" ht="34.5" customHeight="1" spans="1:13">
      <c r="A87"/>
      <c r="B87"/>
      <c r="C87"/>
      <c r="D87"/>
      <c r="E87" s="69"/>
      <c r="F87" s="69"/>
      <c r="G87" s="69"/>
      <c r="H87" s="69"/>
      <c r="I87" s="69"/>
      <c r="J87" s="92"/>
      <c r="K87" s="92"/>
      <c r="L87" s="92"/>
      <c r="M87" s="92"/>
    </row>
    <row r="88" s="67" customFormat="1" ht="34.5" customHeight="1" spans="1:13">
      <c r="A88"/>
      <c r="B88"/>
      <c r="C88"/>
      <c r="D88"/>
      <c r="E88" s="69"/>
      <c r="F88" s="69"/>
      <c r="G88" s="69"/>
      <c r="H88" s="69"/>
      <c r="I88" s="69"/>
      <c r="J88" s="92"/>
      <c r="K88" s="92"/>
      <c r="L88" s="92"/>
      <c r="M88" s="92"/>
    </row>
    <row r="89" s="67" customFormat="1" ht="34.5" customHeight="1" spans="1:13">
      <c r="A89"/>
      <c r="B89"/>
      <c r="C89"/>
      <c r="D89"/>
      <c r="J89" s="69"/>
      <c r="K89" s="69"/>
      <c r="L89" s="69"/>
      <c r="M89" s="69"/>
    </row>
    <row r="90" s="67" customFormat="1" ht="34.5" customHeight="1" spans="1:13">
      <c r="A90"/>
      <c r="B90"/>
      <c r="C90"/>
      <c r="D90"/>
      <c r="J90" s="92"/>
      <c r="K90" s="92"/>
      <c r="L90" s="92"/>
      <c r="M90" s="92"/>
    </row>
    <row r="91" s="67" customFormat="1" ht="34.5" customHeight="1" spans="1:9">
      <c r="A91"/>
      <c r="B91"/>
      <c r="C91"/>
      <c r="D91"/>
      <c r="E91" s="94"/>
      <c r="F91" s="94"/>
      <c r="G91" s="94"/>
      <c r="H91" s="94"/>
      <c r="I91" s="94"/>
    </row>
    <row r="92" s="68" customFormat="1" ht="25.15" customHeight="1" spans="1:13">
      <c r="A92"/>
      <c r="B92"/>
      <c r="C92"/>
      <c r="D92"/>
      <c r="E92" s="92"/>
      <c r="F92" s="92"/>
      <c r="G92" s="92"/>
      <c r="H92" s="92"/>
      <c r="I92" s="92"/>
      <c r="J92" s="97"/>
      <c r="K92" s="97"/>
      <c r="L92" s="97"/>
      <c r="M92" s="97"/>
    </row>
    <row r="93" s="67" customFormat="1" ht="37.15" customHeight="1" spans="1:13">
      <c r="A93"/>
      <c r="B93"/>
      <c r="C93"/>
      <c r="D93"/>
      <c r="E93" s="95"/>
      <c r="F93" s="69"/>
      <c r="G93" s="69"/>
      <c r="H93" s="69"/>
      <c r="I93" s="69"/>
      <c r="J93" s="92"/>
      <c r="K93" s="92"/>
      <c r="L93" s="92"/>
      <c r="M93" s="92"/>
    </row>
  </sheetData>
  <mergeCells count="4">
    <mergeCell ref="A2:D2"/>
    <mergeCell ref="A5:B5"/>
    <mergeCell ref="A6:B6"/>
    <mergeCell ref="A42:B42"/>
  </mergeCells>
  <printOptions horizontalCentered="1"/>
  <pageMargins left="0.393055555555556" right="0.393055555555556" top="0.751388888888889" bottom="1.37777777777778" header="0.298611111111111" footer="0.298611111111111"/>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showZeros="0" view="pageBreakPreview" zoomScaleNormal="100" workbookViewId="0">
      <selection activeCell="A9" sqref="A9"/>
    </sheetView>
  </sheetViews>
  <sheetFormatPr defaultColWidth="8" defaultRowHeight="14.25" outlineLevelCol="7"/>
  <cols>
    <col min="1" max="1" width="31.625" customWidth="1"/>
    <col min="2" max="2" width="11.875" customWidth="1"/>
    <col min="3" max="3" width="11.375" customWidth="1"/>
    <col min="4" max="4" width="14.75" customWidth="1"/>
    <col min="5" max="5" width="25.25" customWidth="1"/>
    <col min="6" max="7" width="12" customWidth="1"/>
    <col min="8" max="8" width="13.625" customWidth="1"/>
    <col min="9" max="257" width="9" customWidth="1"/>
  </cols>
  <sheetData>
    <row r="1" s="47" customFormat="1" ht="20.1" customHeight="1" spans="1:1">
      <c r="A1" s="50" t="s">
        <v>125</v>
      </c>
    </row>
    <row r="2" s="48" customFormat="1" ht="30" customHeight="1" spans="1:8">
      <c r="A2" s="51" t="s">
        <v>126</v>
      </c>
      <c r="B2" s="52"/>
      <c r="C2" s="52"/>
      <c r="D2" s="52"/>
      <c r="E2" s="52"/>
      <c r="F2" s="52"/>
      <c r="G2" s="52"/>
      <c r="H2" s="52"/>
    </row>
    <row r="3" ht="27" customHeight="1" spans="8:8">
      <c r="H3" s="53" t="s">
        <v>2</v>
      </c>
    </row>
    <row r="4" s="49" customFormat="1" ht="24.95" customHeight="1" spans="1:8">
      <c r="A4" s="54" t="s">
        <v>127</v>
      </c>
      <c r="B4" s="55"/>
      <c r="C4" s="55"/>
      <c r="D4" s="56"/>
      <c r="E4" s="55" t="s">
        <v>128</v>
      </c>
      <c r="F4" s="55"/>
      <c r="G4" s="55"/>
      <c r="H4" s="55"/>
    </row>
    <row r="5" s="49" customFormat="1" ht="24.95" customHeight="1" spans="1:8">
      <c r="A5" s="54" t="s">
        <v>3</v>
      </c>
      <c r="B5" s="55" t="s">
        <v>4</v>
      </c>
      <c r="C5" s="55" t="s">
        <v>5</v>
      </c>
      <c r="D5" s="56" t="s">
        <v>6</v>
      </c>
      <c r="E5" s="55" t="s">
        <v>3</v>
      </c>
      <c r="F5" s="55" t="s">
        <v>4</v>
      </c>
      <c r="G5" s="55" t="s">
        <v>5</v>
      </c>
      <c r="H5" s="55" t="s">
        <v>6</v>
      </c>
    </row>
    <row r="6" ht="23.1" customHeight="1" spans="1:8">
      <c r="A6" s="57" t="s">
        <v>129</v>
      </c>
      <c r="B6" s="58"/>
      <c r="C6" s="59"/>
      <c r="D6" s="60">
        <f>B6+C6</f>
        <v>0</v>
      </c>
      <c r="E6" s="61" t="s">
        <v>130</v>
      </c>
      <c r="F6" s="58"/>
      <c r="G6" s="59"/>
      <c r="H6" s="62">
        <f>F6+G6</f>
        <v>0</v>
      </c>
    </row>
    <row r="7" ht="23.1" customHeight="1" spans="1:8">
      <c r="A7" s="57" t="s">
        <v>131</v>
      </c>
      <c r="B7" s="58">
        <v>622</v>
      </c>
      <c r="C7" s="59">
        <v>-443</v>
      </c>
      <c r="D7" s="60">
        <f t="shared" ref="D7:D23" si="0">B7+C7</f>
        <v>179</v>
      </c>
      <c r="E7" s="61" t="s">
        <v>132</v>
      </c>
      <c r="F7" s="58">
        <v>6</v>
      </c>
      <c r="G7" s="59"/>
      <c r="H7" s="62">
        <f t="shared" ref="H7:H23" si="1">F7+G7</f>
        <v>6</v>
      </c>
    </row>
    <row r="8" ht="23.1" customHeight="1" spans="1:8">
      <c r="A8" s="57" t="s">
        <v>133</v>
      </c>
      <c r="B8" s="58">
        <v>82285</v>
      </c>
      <c r="C8" s="59">
        <v>-51405</v>
      </c>
      <c r="D8" s="60">
        <f t="shared" si="0"/>
        <v>30880</v>
      </c>
      <c r="E8" s="61" t="s">
        <v>134</v>
      </c>
      <c r="F8" s="58">
        <v>124</v>
      </c>
      <c r="G8" s="59"/>
      <c r="H8" s="62">
        <f t="shared" si="1"/>
        <v>124</v>
      </c>
    </row>
    <row r="9" ht="23.1" customHeight="1" spans="1:8">
      <c r="A9" s="57" t="s">
        <v>135</v>
      </c>
      <c r="B9" s="58"/>
      <c r="C9" s="59"/>
      <c r="D9" s="60">
        <f t="shared" si="0"/>
        <v>0</v>
      </c>
      <c r="E9" s="61" t="s">
        <v>136</v>
      </c>
      <c r="F9" s="58"/>
      <c r="G9" s="59"/>
      <c r="H9" s="62">
        <f t="shared" si="1"/>
        <v>0</v>
      </c>
    </row>
    <row r="10" ht="23.1" customHeight="1" spans="1:8">
      <c r="A10" s="57" t="s">
        <v>137</v>
      </c>
      <c r="B10" s="58"/>
      <c r="C10" s="59"/>
      <c r="D10" s="60">
        <f t="shared" si="0"/>
        <v>0</v>
      </c>
      <c r="E10" s="61" t="s">
        <v>138</v>
      </c>
      <c r="F10" s="58">
        <v>88144</v>
      </c>
      <c r="G10" s="59">
        <v>-34312</v>
      </c>
      <c r="H10" s="62">
        <f t="shared" si="1"/>
        <v>53832</v>
      </c>
    </row>
    <row r="11" ht="23.1" customHeight="1" spans="1:8">
      <c r="A11" s="57" t="s">
        <v>139</v>
      </c>
      <c r="B11" s="58"/>
      <c r="C11" s="59"/>
      <c r="D11" s="60">
        <f t="shared" si="0"/>
        <v>0</v>
      </c>
      <c r="E11" s="61" t="s">
        <v>140</v>
      </c>
      <c r="F11" s="58"/>
      <c r="G11" s="59"/>
      <c r="H11" s="62">
        <f t="shared" si="1"/>
        <v>0</v>
      </c>
    </row>
    <row r="12" ht="23.1" customHeight="1" spans="1:8">
      <c r="A12" s="57" t="s">
        <v>141</v>
      </c>
      <c r="B12" s="58"/>
      <c r="C12" s="59"/>
      <c r="D12" s="60">
        <f t="shared" si="0"/>
        <v>0</v>
      </c>
      <c r="E12" s="61" t="s">
        <v>142</v>
      </c>
      <c r="F12" s="58"/>
      <c r="G12" s="59"/>
      <c r="H12" s="62">
        <f t="shared" si="1"/>
        <v>0</v>
      </c>
    </row>
    <row r="13" ht="23.1" customHeight="1" spans="1:8">
      <c r="A13" s="57" t="s">
        <v>143</v>
      </c>
      <c r="B13" s="58"/>
      <c r="C13" s="59"/>
      <c r="D13" s="60">
        <f t="shared" si="0"/>
        <v>0</v>
      </c>
      <c r="E13" s="61" t="s">
        <v>144</v>
      </c>
      <c r="F13" s="58"/>
      <c r="G13" s="59"/>
      <c r="H13" s="62">
        <f t="shared" si="1"/>
        <v>0</v>
      </c>
    </row>
    <row r="14" ht="23.1" customHeight="1" spans="1:8">
      <c r="A14" s="57" t="s">
        <v>145</v>
      </c>
      <c r="B14" s="58"/>
      <c r="C14" s="59"/>
      <c r="D14" s="60">
        <f t="shared" si="0"/>
        <v>0</v>
      </c>
      <c r="E14" s="61" t="s">
        <v>146</v>
      </c>
      <c r="F14" s="58"/>
      <c r="G14" s="59"/>
      <c r="H14" s="62">
        <f t="shared" si="1"/>
        <v>0</v>
      </c>
    </row>
    <row r="15" ht="23.1" customHeight="1" spans="1:8">
      <c r="A15" s="57" t="s">
        <v>147</v>
      </c>
      <c r="B15" s="58"/>
      <c r="C15" s="59"/>
      <c r="D15" s="60">
        <f t="shared" si="0"/>
        <v>0</v>
      </c>
      <c r="E15" s="61" t="s">
        <v>148</v>
      </c>
      <c r="F15" s="58">
        <v>10602</v>
      </c>
      <c r="G15" s="59">
        <v>63400</v>
      </c>
      <c r="H15" s="62">
        <f t="shared" si="1"/>
        <v>74002</v>
      </c>
    </row>
    <row r="16" ht="23.1" customHeight="1" spans="1:8">
      <c r="A16" s="57" t="s">
        <v>149</v>
      </c>
      <c r="B16" s="58"/>
      <c r="C16" s="59"/>
      <c r="D16" s="60">
        <f t="shared" si="0"/>
        <v>0</v>
      </c>
      <c r="E16" s="61" t="s">
        <v>150</v>
      </c>
      <c r="F16" s="58"/>
      <c r="G16" s="59"/>
      <c r="H16" s="62">
        <f t="shared" si="1"/>
        <v>0</v>
      </c>
    </row>
    <row r="17" ht="23.1" customHeight="1" spans="1:8">
      <c r="A17" s="57" t="s">
        <v>151</v>
      </c>
      <c r="B17" s="58"/>
      <c r="C17" s="59">
        <v>1345</v>
      </c>
      <c r="D17" s="60">
        <f t="shared" si="0"/>
        <v>1345</v>
      </c>
      <c r="E17" s="61" t="s">
        <v>152</v>
      </c>
      <c r="F17" s="58">
        <v>4532</v>
      </c>
      <c r="G17" s="59"/>
      <c r="H17" s="62">
        <f t="shared" si="1"/>
        <v>4532</v>
      </c>
    </row>
    <row r="18" ht="23.1" customHeight="1" spans="1:8">
      <c r="A18" s="57" t="s">
        <v>153</v>
      </c>
      <c r="B18" s="58"/>
      <c r="C18" s="63"/>
      <c r="D18" s="60">
        <f t="shared" si="0"/>
        <v>0</v>
      </c>
      <c r="E18" s="61" t="s">
        <v>154</v>
      </c>
      <c r="F18" s="59">
        <v>75</v>
      </c>
      <c r="G18" s="59"/>
      <c r="H18" s="62">
        <f t="shared" si="1"/>
        <v>75</v>
      </c>
    </row>
    <row r="19" ht="24.95" customHeight="1" spans="1:8">
      <c r="A19" s="54" t="s">
        <v>155</v>
      </c>
      <c r="B19" s="58">
        <f>SUM(B6:B18)</f>
        <v>82907</v>
      </c>
      <c r="C19" s="58">
        <f>SUM(C6:C18)</f>
        <v>-50503</v>
      </c>
      <c r="D19" s="58">
        <f>SUM(D6:D18)</f>
        <v>32404</v>
      </c>
      <c r="E19" s="55" t="s">
        <v>156</v>
      </c>
      <c r="F19" s="59">
        <f>SUM(F6:F18)</f>
        <v>103483</v>
      </c>
      <c r="G19" s="59">
        <f>SUM(G6:G18)</f>
        <v>29088</v>
      </c>
      <c r="H19" s="59">
        <f>SUM(H6:H18)</f>
        <v>132571</v>
      </c>
    </row>
    <row r="20" ht="23.1" customHeight="1" spans="1:8">
      <c r="A20" s="57" t="s">
        <v>157</v>
      </c>
      <c r="B20" s="58">
        <v>1260</v>
      </c>
      <c r="C20" s="63"/>
      <c r="D20" s="60">
        <f t="shared" si="0"/>
        <v>1260</v>
      </c>
      <c r="E20" s="61" t="s">
        <v>158</v>
      </c>
      <c r="F20" s="59">
        <v>6191</v>
      </c>
      <c r="G20" s="59">
        <v>-6191</v>
      </c>
      <c r="H20" s="62">
        <f t="shared" si="1"/>
        <v>0</v>
      </c>
    </row>
    <row r="21" ht="23.1" customHeight="1" spans="1:8">
      <c r="A21" s="57" t="s">
        <v>159</v>
      </c>
      <c r="B21" s="58"/>
      <c r="C21" s="63">
        <v>63400</v>
      </c>
      <c r="D21" s="60">
        <f t="shared" si="0"/>
        <v>63400</v>
      </c>
      <c r="E21" s="61" t="s">
        <v>160</v>
      </c>
      <c r="F21" s="59"/>
      <c r="G21" s="59"/>
      <c r="H21" s="62">
        <f t="shared" si="1"/>
        <v>0</v>
      </c>
    </row>
    <row r="22" ht="23.1" customHeight="1" spans="1:8">
      <c r="A22" s="57" t="s">
        <v>161</v>
      </c>
      <c r="B22" s="58"/>
      <c r="C22" s="63"/>
      <c r="D22" s="60"/>
      <c r="E22" s="61"/>
      <c r="F22" s="59"/>
      <c r="G22" s="59"/>
      <c r="H22" s="62"/>
    </row>
    <row r="23" ht="23.1" customHeight="1" spans="1:8">
      <c r="A23" s="57" t="s">
        <v>162</v>
      </c>
      <c r="B23" s="58">
        <v>25507</v>
      </c>
      <c r="C23" s="59">
        <v>10000</v>
      </c>
      <c r="D23" s="59">
        <f t="shared" si="0"/>
        <v>35507</v>
      </c>
      <c r="F23" s="59"/>
      <c r="G23" s="59"/>
      <c r="H23" s="62">
        <f t="shared" si="1"/>
        <v>0</v>
      </c>
    </row>
    <row r="24" ht="23.1" customHeight="1" spans="1:8">
      <c r="A24" s="64" t="s">
        <v>163</v>
      </c>
      <c r="B24" s="65">
        <f>SUM(B19:B23)</f>
        <v>109674</v>
      </c>
      <c r="C24" s="65">
        <f>SUM(C19:C23)</f>
        <v>22897</v>
      </c>
      <c r="D24" s="65">
        <f>SUM(D19:D23)</f>
        <v>132571</v>
      </c>
      <c r="E24" s="64" t="s">
        <v>164</v>
      </c>
      <c r="F24" s="65">
        <f>SUM(F19:F23)</f>
        <v>109674</v>
      </c>
      <c r="G24" s="65">
        <f>SUM(G19:G23)</f>
        <v>22897</v>
      </c>
      <c r="H24" s="65">
        <f>SUM(H19:H23)</f>
        <v>132571</v>
      </c>
    </row>
    <row r="28" customHeight="1" spans="3:7">
      <c r="C28" s="66"/>
      <c r="G28" s="66"/>
    </row>
  </sheetData>
  <mergeCells count="3">
    <mergeCell ref="A2:H2"/>
    <mergeCell ref="A4:D4"/>
    <mergeCell ref="E4:H4"/>
  </mergeCells>
  <printOptions horizontalCentered="1"/>
  <pageMargins left="1.18055555555556" right="0.511805555555556" top="0.590277777777778" bottom="0.590277777777778" header="0.298611111111111" footer="0.298611111111111"/>
  <pageSetup paperSize="9" scale="8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5"/>
  <sheetViews>
    <sheetView showZeros="0" view="pageBreakPreview" zoomScale="115" zoomScaleNormal="100" topLeftCell="A19" workbookViewId="0">
      <selection activeCell="G24" sqref="G24"/>
    </sheetView>
  </sheetViews>
  <sheetFormatPr defaultColWidth="8" defaultRowHeight="14.25"/>
  <cols>
    <col min="1" max="1" width="7.625" customWidth="1"/>
    <col min="2" max="2" width="23.375" customWidth="1"/>
    <col min="3" max="3" width="10.375" customWidth="1"/>
    <col min="4" max="4" width="43" customWidth="1"/>
    <col min="5" max="5" width="13.625" customWidth="1"/>
    <col min="6" max="6" width="14.125" customWidth="1"/>
    <col min="7" max="7" width="13.625" customWidth="1"/>
    <col min="8" max="8" width="8.875" customWidth="1"/>
    <col min="9" max="9" width="14.125" customWidth="1"/>
    <col min="10" max="10" width="8.875" customWidth="1"/>
    <col min="11" max="11" width="13.625" customWidth="1"/>
    <col min="12" max="257" width="8.875" customWidth="1"/>
  </cols>
  <sheetData>
    <row r="1" s="1" customFormat="1" ht="20.1" customHeight="1" spans="1:3">
      <c r="A1" s="8" t="s">
        <v>165</v>
      </c>
      <c r="C1" s="9"/>
    </row>
    <row r="2" ht="30" customHeight="1" spans="1:4">
      <c r="A2" s="10" t="s">
        <v>166</v>
      </c>
      <c r="B2" s="10"/>
      <c r="C2" s="10"/>
      <c r="D2" s="10"/>
    </row>
    <row r="3" s="2" customFormat="1" ht="30" customHeight="1" spans="1:4">
      <c r="A3" s="11"/>
      <c r="B3" s="12"/>
      <c r="C3" s="13"/>
      <c r="D3" s="14" t="s">
        <v>2</v>
      </c>
    </row>
    <row r="4" s="2" customFormat="1" ht="37.9" customHeight="1" spans="1:4">
      <c r="A4" s="15" t="s">
        <v>22</v>
      </c>
      <c r="B4" s="16" t="s">
        <v>23</v>
      </c>
      <c r="C4" s="17" t="s">
        <v>24</v>
      </c>
      <c r="D4" s="18" t="s">
        <v>25</v>
      </c>
    </row>
    <row r="5" s="3" customFormat="1" ht="24.95" customHeight="1" spans="1:4">
      <c r="A5" s="19" t="s">
        <v>26</v>
      </c>
      <c r="B5" s="19"/>
      <c r="C5" s="20">
        <f>C6-C22</f>
        <v>22897</v>
      </c>
      <c r="D5" s="21"/>
    </row>
    <row r="6" s="3" customFormat="1" ht="24.95" customHeight="1" spans="1:4">
      <c r="A6" s="22" t="s">
        <v>167</v>
      </c>
      <c r="B6" s="21" t="s">
        <v>168</v>
      </c>
      <c r="C6" s="23">
        <f>SUBTOTAL(9,C7:C21)</f>
        <v>88410</v>
      </c>
      <c r="D6" s="24"/>
    </row>
    <row r="7" s="3" customFormat="1" ht="30" customHeight="1" spans="1:4">
      <c r="A7" s="19" t="s">
        <v>99</v>
      </c>
      <c r="B7" s="21" t="s">
        <v>169</v>
      </c>
      <c r="C7" s="23">
        <f>SUBTOTAL(9,C8:C14)</f>
        <v>63400</v>
      </c>
      <c r="D7" s="25"/>
    </row>
    <row r="8" s="3" customFormat="1" ht="36" customHeight="1" spans="1:4">
      <c r="A8" s="26">
        <v>1</v>
      </c>
      <c r="B8" s="27" t="s">
        <v>170</v>
      </c>
      <c r="C8" s="28">
        <v>16400</v>
      </c>
      <c r="D8" s="29" t="s">
        <v>171</v>
      </c>
    </row>
    <row r="9" s="3" customFormat="1" ht="36" customHeight="1" spans="1:4">
      <c r="A9" s="26">
        <v>2</v>
      </c>
      <c r="B9" s="27" t="s">
        <v>172</v>
      </c>
      <c r="C9" s="28">
        <v>1700</v>
      </c>
      <c r="D9" s="30"/>
    </row>
    <row r="10" s="3" customFormat="1" ht="38.1" customHeight="1" spans="1:4">
      <c r="A10" s="26">
        <v>3</v>
      </c>
      <c r="B10" s="27" t="s">
        <v>173</v>
      </c>
      <c r="C10" s="28">
        <v>9300</v>
      </c>
      <c r="D10" s="30"/>
    </row>
    <row r="11" s="3" customFormat="1" ht="78" customHeight="1" spans="1:4">
      <c r="A11" s="26">
        <v>4</v>
      </c>
      <c r="B11" s="27" t="s">
        <v>174</v>
      </c>
      <c r="C11" s="28">
        <v>6000</v>
      </c>
      <c r="D11" s="30"/>
    </row>
    <row r="12" s="3" customFormat="1" ht="38.1" customHeight="1" spans="1:4">
      <c r="A12" s="26">
        <v>5</v>
      </c>
      <c r="B12" s="27" t="s">
        <v>175</v>
      </c>
      <c r="C12" s="28">
        <v>6000</v>
      </c>
      <c r="D12" s="31"/>
    </row>
    <row r="13" s="3" customFormat="1" ht="36" customHeight="1" spans="1:4">
      <c r="A13" s="26">
        <v>6</v>
      </c>
      <c r="B13" s="27" t="s">
        <v>176</v>
      </c>
      <c r="C13" s="28">
        <v>8000</v>
      </c>
      <c r="D13" s="29" t="s">
        <v>177</v>
      </c>
    </row>
    <row r="14" s="3" customFormat="1" ht="38.1" customHeight="1" spans="1:4">
      <c r="A14" s="26">
        <v>7</v>
      </c>
      <c r="B14" s="27" t="s">
        <v>178</v>
      </c>
      <c r="C14" s="28">
        <v>16000</v>
      </c>
      <c r="D14" s="31"/>
    </row>
    <row r="15" s="4" customFormat="1" ht="24.95" customHeight="1" spans="1:4">
      <c r="A15" s="19" t="s">
        <v>104</v>
      </c>
      <c r="B15" s="21" t="s">
        <v>179</v>
      </c>
      <c r="C15" s="23">
        <f>SUBTOTAL(9,C16:C16)</f>
        <v>1199</v>
      </c>
      <c r="D15" s="32"/>
    </row>
    <row r="16" s="4" customFormat="1" ht="45" customHeight="1" spans="1:4">
      <c r="A16" s="33">
        <v>1</v>
      </c>
      <c r="B16" s="34" t="s">
        <v>180</v>
      </c>
      <c r="C16" s="35">
        <v>1199</v>
      </c>
      <c r="D16" s="27" t="s">
        <v>181</v>
      </c>
    </row>
    <row r="17" s="4" customFormat="1" ht="24.95" customHeight="1" spans="1:4">
      <c r="A17" s="19" t="s">
        <v>113</v>
      </c>
      <c r="B17" s="21" t="s">
        <v>182</v>
      </c>
      <c r="C17" s="23">
        <f>SUBTOTAL(9,C18:C19)</f>
        <v>22466</v>
      </c>
      <c r="D17" s="32"/>
    </row>
    <row r="18" s="4" customFormat="1" ht="45" customHeight="1" spans="1:4">
      <c r="A18" s="33">
        <v>1</v>
      </c>
      <c r="B18" s="34" t="s">
        <v>183</v>
      </c>
      <c r="C18" s="35">
        <v>22419</v>
      </c>
      <c r="D18" s="27" t="s">
        <v>184</v>
      </c>
    </row>
    <row r="19" s="5" customFormat="1" ht="45" customHeight="1" spans="1:4">
      <c r="A19" s="33">
        <v>2</v>
      </c>
      <c r="B19" s="34" t="s">
        <v>185</v>
      </c>
      <c r="C19" s="35">
        <v>47</v>
      </c>
      <c r="D19" s="27" t="s">
        <v>186</v>
      </c>
    </row>
    <row r="20" s="4" customFormat="1" ht="24.95" customHeight="1" spans="1:4">
      <c r="A20" s="19" t="s">
        <v>121</v>
      </c>
      <c r="B20" s="21" t="s">
        <v>187</v>
      </c>
      <c r="C20" s="23">
        <f>SUBTOTAL(9,C21:C21)</f>
        <v>1345</v>
      </c>
      <c r="D20" s="32"/>
    </row>
    <row r="21" s="4" customFormat="1" ht="45" customHeight="1" spans="1:4">
      <c r="A21" s="33">
        <v>1</v>
      </c>
      <c r="B21" s="34" t="s">
        <v>188</v>
      </c>
      <c r="C21" s="35">
        <v>1345</v>
      </c>
      <c r="D21" s="27" t="s">
        <v>189</v>
      </c>
    </row>
    <row r="22" s="3" customFormat="1" ht="24.95" customHeight="1" spans="1:6">
      <c r="A22" s="22" t="s">
        <v>190</v>
      </c>
      <c r="B22" s="21" t="s">
        <v>191</v>
      </c>
      <c r="C22" s="36">
        <f>SUBTOTAL(9,C23:C105)</f>
        <v>65513</v>
      </c>
      <c r="D22" s="37"/>
      <c r="F22" s="38"/>
    </row>
    <row r="23" s="3" customFormat="1" ht="24.95" customHeight="1" spans="1:6">
      <c r="A23" s="39" t="s">
        <v>99</v>
      </c>
      <c r="B23" s="40" t="s">
        <v>192</v>
      </c>
      <c r="C23" s="23">
        <f>SUBTOTAL(9,C24:C25)</f>
        <v>1096</v>
      </c>
      <c r="D23" s="37"/>
      <c r="F23" s="38"/>
    </row>
    <row r="24" s="6" customFormat="1" ht="75" customHeight="1" spans="1:4">
      <c r="A24" s="33">
        <v>1</v>
      </c>
      <c r="B24" s="41" t="s">
        <v>193</v>
      </c>
      <c r="C24" s="42">
        <v>96</v>
      </c>
      <c r="D24" s="43" t="s">
        <v>194</v>
      </c>
    </row>
    <row r="25" s="3" customFormat="1" ht="33" customHeight="1" spans="1:6">
      <c r="A25" s="33">
        <v>2</v>
      </c>
      <c r="B25" s="41" t="s">
        <v>19</v>
      </c>
      <c r="C25" s="42">
        <v>1000</v>
      </c>
      <c r="D25" s="43" t="s">
        <v>195</v>
      </c>
      <c r="F25" s="38"/>
    </row>
    <row r="26" s="3" customFormat="1" ht="24.95" customHeight="1" spans="1:6">
      <c r="A26" s="39" t="s">
        <v>104</v>
      </c>
      <c r="B26" s="40" t="s">
        <v>196</v>
      </c>
      <c r="C26" s="23">
        <f>SUBTOTAL(9,C27:C27)</f>
        <v>443</v>
      </c>
      <c r="D26" s="37"/>
      <c r="F26" s="38"/>
    </row>
    <row r="27" s="3" customFormat="1" ht="24.95" customHeight="1" spans="1:6">
      <c r="A27" s="33">
        <v>1</v>
      </c>
      <c r="B27" s="41" t="s">
        <v>19</v>
      </c>
      <c r="C27" s="42">
        <v>443</v>
      </c>
      <c r="D27" s="43" t="s">
        <v>197</v>
      </c>
      <c r="F27" s="38"/>
    </row>
    <row r="28" s="7" customFormat="1" ht="24.95" customHeight="1" spans="1:9">
      <c r="A28" s="39" t="s">
        <v>113</v>
      </c>
      <c r="B28" s="40" t="s">
        <v>198</v>
      </c>
      <c r="C28" s="23">
        <f>SUBTOTAL(9,C29:C105)</f>
        <v>63974</v>
      </c>
      <c r="D28" s="44"/>
      <c r="E28" s="45"/>
      <c r="F28" s="38"/>
      <c r="G28" s="45"/>
      <c r="I28" s="45"/>
    </row>
    <row r="29" s="6" customFormat="1" ht="44.1" customHeight="1" spans="1:11">
      <c r="A29" s="33">
        <v>1</v>
      </c>
      <c r="B29" s="41" t="s">
        <v>199</v>
      </c>
      <c r="C29" s="42">
        <v>6765</v>
      </c>
      <c r="D29" s="43" t="s">
        <v>29</v>
      </c>
      <c r="F29" s="46"/>
      <c r="G29" s="46"/>
      <c r="I29" s="46"/>
      <c r="K29" s="46"/>
    </row>
    <row r="30" s="6" customFormat="1" ht="42.95" customHeight="1" spans="1:11">
      <c r="A30" s="33">
        <v>2</v>
      </c>
      <c r="B30" s="41" t="s">
        <v>19</v>
      </c>
      <c r="C30" s="42">
        <f>6191-1443</f>
        <v>4748</v>
      </c>
      <c r="D30" s="43" t="s">
        <v>200</v>
      </c>
      <c r="F30" s="46"/>
      <c r="G30" s="46"/>
      <c r="I30" s="46"/>
      <c r="K30" s="46"/>
    </row>
    <row r="31" s="6" customFormat="1" ht="42.95" customHeight="1" spans="1:6">
      <c r="A31" s="33">
        <v>3</v>
      </c>
      <c r="B31" s="41" t="s">
        <v>201</v>
      </c>
      <c r="C31" s="42">
        <v>17285</v>
      </c>
      <c r="D31" s="43" t="s">
        <v>202</v>
      </c>
      <c r="E31" s="46"/>
      <c r="F31" s="46"/>
    </row>
    <row r="32" s="6" customFormat="1" ht="42.95" customHeight="1" spans="1:4">
      <c r="A32" s="33">
        <v>4</v>
      </c>
      <c r="B32" s="41" t="s">
        <v>203</v>
      </c>
      <c r="C32" s="42">
        <v>5500</v>
      </c>
      <c r="D32" s="43" t="s">
        <v>202</v>
      </c>
    </row>
    <row r="33" s="7" customFormat="1" ht="42" customHeight="1" spans="1:6">
      <c r="A33" s="33">
        <v>5</v>
      </c>
      <c r="B33" s="41" t="s">
        <v>204</v>
      </c>
      <c r="C33" s="42">
        <v>3882</v>
      </c>
      <c r="D33" s="43" t="s">
        <v>202</v>
      </c>
      <c r="F33" s="45"/>
    </row>
    <row r="34" s="6" customFormat="1" ht="75" customHeight="1" spans="1:4">
      <c r="A34" s="33">
        <v>6</v>
      </c>
      <c r="B34" s="41" t="s">
        <v>180</v>
      </c>
      <c r="C34" s="42">
        <v>6446</v>
      </c>
      <c r="D34" s="43" t="s">
        <v>205</v>
      </c>
    </row>
    <row r="35" s="6" customFormat="1" ht="42" customHeight="1" spans="1:4">
      <c r="A35" s="33">
        <v>7</v>
      </c>
      <c r="B35" s="34" t="s">
        <v>188</v>
      </c>
      <c r="C35" s="42">
        <v>1345</v>
      </c>
      <c r="D35" s="27" t="s">
        <v>206</v>
      </c>
    </row>
    <row r="36" s="6" customFormat="1" ht="42" customHeight="1" spans="1:4">
      <c r="A36" s="33">
        <v>8</v>
      </c>
      <c r="B36" s="41" t="s">
        <v>207</v>
      </c>
      <c r="C36" s="42">
        <v>975</v>
      </c>
      <c r="D36" s="43" t="s">
        <v>202</v>
      </c>
    </row>
    <row r="37" s="6" customFormat="1" ht="44.1" customHeight="1" spans="1:4">
      <c r="A37" s="33">
        <v>9</v>
      </c>
      <c r="B37" s="41" t="s">
        <v>208</v>
      </c>
      <c r="C37" s="42">
        <v>450</v>
      </c>
      <c r="D37" s="43" t="s">
        <v>202</v>
      </c>
    </row>
    <row r="38" s="6" customFormat="1" ht="44.1" customHeight="1" spans="1:4">
      <c r="A38" s="33">
        <v>10</v>
      </c>
      <c r="B38" s="41" t="s">
        <v>209</v>
      </c>
      <c r="C38" s="42">
        <v>152</v>
      </c>
      <c r="D38" s="43" t="s">
        <v>202</v>
      </c>
    </row>
    <row r="39" s="6" customFormat="1" ht="44.1" customHeight="1" spans="1:4">
      <c r="A39" s="33">
        <v>11</v>
      </c>
      <c r="B39" s="41" t="s">
        <v>210</v>
      </c>
      <c r="C39" s="42">
        <v>600</v>
      </c>
      <c r="D39" s="43" t="s">
        <v>211</v>
      </c>
    </row>
    <row r="40" s="6" customFormat="1" ht="44.1" customHeight="1" spans="1:4">
      <c r="A40" s="33">
        <v>12</v>
      </c>
      <c r="B40" s="41" t="s">
        <v>212</v>
      </c>
      <c r="C40" s="42">
        <v>170</v>
      </c>
      <c r="D40" s="43" t="s">
        <v>211</v>
      </c>
    </row>
    <row r="41" s="6" customFormat="1" ht="44.1" customHeight="1" spans="1:4">
      <c r="A41" s="33">
        <v>13</v>
      </c>
      <c r="B41" s="41" t="s">
        <v>213</v>
      </c>
      <c r="C41" s="42">
        <v>500</v>
      </c>
      <c r="D41" s="43" t="s">
        <v>211</v>
      </c>
    </row>
    <row r="42" s="3" customFormat="1" ht="44.1" customHeight="1" spans="1:4">
      <c r="A42" s="33">
        <v>14</v>
      </c>
      <c r="B42" s="41" t="s">
        <v>214</v>
      </c>
      <c r="C42" s="42">
        <v>900</v>
      </c>
      <c r="D42" s="43" t="s">
        <v>211</v>
      </c>
    </row>
    <row r="43" s="3" customFormat="1" ht="44.1" customHeight="1" spans="1:4">
      <c r="A43" s="33">
        <v>15</v>
      </c>
      <c r="B43" s="41" t="s">
        <v>215</v>
      </c>
      <c r="C43" s="42">
        <v>1000</v>
      </c>
      <c r="D43" s="43" t="s">
        <v>211</v>
      </c>
    </row>
    <row r="44" s="3" customFormat="1" ht="44.1" customHeight="1" spans="1:4">
      <c r="A44" s="33">
        <v>16</v>
      </c>
      <c r="B44" s="41" t="s">
        <v>216</v>
      </c>
      <c r="C44" s="42">
        <v>1600</v>
      </c>
      <c r="D44" s="43" t="s">
        <v>211</v>
      </c>
    </row>
    <row r="45" s="3" customFormat="1" ht="44.1" customHeight="1" spans="1:4">
      <c r="A45" s="33">
        <v>17</v>
      </c>
      <c r="B45" s="41" t="s">
        <v>217</v>
      </c>
      <c r="C45" s="42">
        <v>400</v>
      </c>
      <c r="D45" s="43" t="s">
        <v>211</v>
      </c>
    </row>
    <row r="46" s="3" customFormat="1" ht="44.1" customHeight="1" spans="1:4">
      <c r="A46" s="33">
        <v>18</v>
      </c>
      <c r="B46" s="41" t="s">
        <v>218</v>
      </c>
      <c r="C46" s="42">
        <v>50</v>
      </c>
      <c r="D46" s="43" t="s">
        <v>211</v>
      </c>
    </row>
    <row r="47" s="3" customFormat="1" ht="44.1" customHeight="1" spans="1:4">
      <c r="A47" s="33">
        <v>19</v>
      </c>
      <c r="B47" s="41" t="s">
        <v>219</v>
      </c>
      <c r="C47" s="42">
        <v>16</v>
      </c>
      <c r="D47" s="43" t="s">
        <v>211</v>
      </c>
    </row>
    <row r="48" s="3" customFormat="1" ht="44.1" customHeight="1" spans="1:4">
      <c r="A48" s="33">
        <v>20</v>
      </c>
      <c r="B48" s="41" t="s">
        <v>220</v>
      </c>
      <c r="C48" s="42">
        <v>85</v>
      </c>
      <c r="D48" s="43" t="s">
        <v>211</v>
      </c>
    </row>
    <row r="49" s="3" customFormat="1" ht="44.1" customHeight="1" spans="1:4">
      <c r="A49" s="33">
        <v>21</v>
      </c>
      <c r="B49" s="41" t="s">
        <v>221</v>
      </c>
      <c r="C49" s="42">
        <v>9</v>
      </c>
      <c r="D49" s="43" t="s">
        <v>211</v>
      </c>
    </row>
    <row r="50" s="3" customFormat="1" ht="44.1" customHeight="1" spans="1:4">
      <c r="A50" s="33">
        <v>22</v>
      </c>
      <c r="B50" s="41" t="s">
        <v>222</v>
      </c>
      <c r="C50" s="42">
        <v>720</v>
      </c>
      <c r="D50" s="43" t="s">
        <v>211</v>
      </c>
    </row>
    <row r="51" s="3" customFormat="1" ht="44.1" customHeight="1" spans="1:4">
      <c r="A51" s="33">
        <v>23</v>
      </c>
      <c r="B51" s="41" t="s">
        <v>223</v>
      </c>
      <c r="C51" s="42">
        <v>224</v>
      </c>
      <c r="D51" s="43" t="s">
        <v>211</v>
      </c>
    </row>
    <row r="52" s="3" customFormat="1" ht="44.1" customHeight="1" spans="1:4">
      <c r="A52" s="33">
        <v>24</v>
      </c>
      <c r="B52" s="41" t="s">
        <v>224</v>
      </c>
      <c r="C52" s="42">
        <v>480</v>
      </c>
      <c r="D52" s="43" t="s">
        <v>211</v>
      </c>
    </row>
    <row r="53" s="3" customFormat="1" ht="44.1" customHeight="1" spans="1:4">
      <c r="A53" s="33">
        <v>25</v>
      </c>
      <c r="B53" s="41" t="s">
        <v>225</v>
      </c>
      <c r="C53" s="41">
        <v>384</v>
      </c>
      <c r="D53" s="41" t="s">
        <v>211</v>
      </c>
    </row>
    <row r="54" s="3" customFormat="1" ht="44.1" customHeight="1" spans="1:4">
      <c r="A54" s="33">
        <v>26</v>
      </c>
      <c r="B54" s="41" t="s">
        <v>226</v>
      </c>
      <c r="C54" s="41">
        <v>320</v>
      </c>
      <c r="D54" s="41" t="s">
        <v>211</v>
      </c>
    </row>
    <row r="55" s="3" customFormat="1" ht="44.1" customHeight="1" spans="1:4">
      <c r="A55" s="33">
        <v>27</v>
      </c>
      <c r="B55" s="41" t="s">
        <v>227</v>
      </c>
      <c r="C55" s="41">
        <v>154</v>
      </c>
      <c r="D55" s="41" t="s">
        <v>211</v>
      </c>
    </row>
    <row r="56" s="3" customFormat="1" ht="44.1" customHeight="1" spans="1:4">
      <c r="A56" s="33">
        <v>28</v>
      </c>
      <c r="B56" s="41" t="s">
        <v>228</v>
      </c>
      <c r="C56" s="41">
        <v>274</v>
      </c>
      <c r="D56" s="41" t="s">
        <v>211</v>
      </c>
    </row>
    <row r="57" s="3" customFormat="1" ht="44.1" customHeight="1" spans="1:4">
      <c r="A57" s="33">
        <v>29</v>
      </c>
      <c r="B57" s="41" t="s">
        <v>229</v>
      </c>
      <c r="C57" s="41">
        <v>500</v>
      </c>
      <c r="D57" s="41" t="s">
        <v>211</v>
      </c>
    </row>
    <row r="58" s="3" customFormat="1" ht="44.1" customHeight="1" spans="1:4">
      <c r="A58" s="33">
        <v>30</v>
      </c>
      <c r="B58" s="41" t="s">
        <v>230</v>
      </c>
      <c r="C58" s="41">
        <v>1000</v>
      </c>
      <c r="D58" s="41" t="s">
        <v>211</v>
      </c>
    </row>
    <row r="59" ht="44.1" customHeight="1" spans="1:4">
      <c r="A59" s="33">
        <v>31</v>
      </c>
      <c r="B59" s="41" t="s">
        <v>231</v>
      </c>
      <c r="C59" s="41">
        <v>50</v>
      </c>
      <c r="D59" s="41" t="s">
        <v>211</v>
      </c>
    </row>
    <row r="60" ht="44.1" customHeight="1" spans="1:4">
      <c r="A60" s="33">
        <v>32</v>
      </c>
      <c r="B60" s="41" t="s">
        <v>232</v>
      </c>
      <c r="C60" s="41">
        <v>159</v>
      </c>
      <c r="D60" s="41" t="s">
        <v>211</v>
      </c>
    </row>
    <row r="61" ht="44.1" customHeight="1" spans="1:4">
      <c r="A61" s="33">
        <v>33</v>
      </c>
      <c r="B61" s="41" t="s">
        <v>233</v>
      </c>
      <c r="C61" s="41">
        <v>300</v>
      </c>
      <c r="D61" s="41" t="s">
        <v>211</v>
      </c>
    </row>
    <row r="62" ht="44.1" customHeight="1" spans="1:4">
      <c r="A62" s="33">
        <v>34</v>
      </c>
      <c r="B62" s="41" t="s">
        <v>234</v>
      </c>
      <c r="C62" s="41">
        <v>140</v>
      </c>
      <c r="D62" s="41" t="s">
        <v>211</v>
      </c>
    </row>
    <row r="63" ht="44.1" customHeight="1" spans="1:4">
      <c r="A63" s="33">
        <v>35</v>
      </c>
      <c r="B63" s="41" t="s">
        <v>235</v>
      </c>
      <c r="C63" s="41">
        <v>90</v>
      </c>
      <c r="D63" s="41" t="s">
        <v>211</v>
      </c>
    </row>
    <row r="64" ht="44.1" customHeight="1" spans="1:4">
      <c r="A64" s="33">
        <v>36</v>
      </c>
      <c r="B64" s="41" t="s">
        <v>236</v>
      </c>
      <c r="C64" s="41">
        <v>95</v>
      </c>
      <c r="D64" s="41" t="s">
        <v>211</v>
      </c>
    </row>
    <row r="65" ht="44.1" customHeight="1" spans="1:4">
      <c r="A65" s="33">
        <v>37</v>
      </c>
      <c r="B65" s="41" t="s">
        <v>237</v>
      </c>
      <c r="C65" s="41">
        <v>47</v>
      </c>
      <c r="D65" s="41" t="s">
        <v>211</v>
      </c>
    </row>
    <row r="66" ht="44.1" customHeight="1" spans="1:4">
      <c r="A66" s="33">
        <v>38</v>
      </c>
      <c r="B66" s="41" t="s">
        <v>238</v>
      </c>
      <c r="C66" s="41">
        <v>100</v>
      </c>
      <c r="D66" s="41" t="s">
        <v>211</v>
      </c>
    </row>
    <row r="67" ht="44.1" customHeight="1" spans="1:4">
      <c r="A67" s="33">
        <v>39</v>
      </c>
      <c r="B67" s="41" t="s">
        <v>239</v>
      </c>
      <c r="C67" s="41">
        <v>150</v>
      </c>
      <c r="D67" s="41" t="s">
        <v>211</v>
      </c>
    </row>
    <row r="68" ht="44.1" customHeight="1" spans="1:4">
      <c r="A68" s="33">
        <v>40</v>
      </c>
      <c r="B68" s="41" t="s">
        <v>240</v>
      </c>
      <c r="C68" s="41">
        <v>65</v>
      </c>
      <c r="D68" s="41" t="s">
        <v>211</v>
      </c>
    </row>
    <row r="69" ht="44.1" customHeight="1" spans="1:4">
      <c r="A69" s="33">
        <v>41</v>
      </c>
      <c r="B69" s="41" t="s">
        <v>241</v>
      </c>
      <c r="C69" s="41">
        <v>40</v>
      </c>
      <c r="D69" s="41" t="s">
        <v>211</v>
      </c>
    </row>
    <row r="70" ht="44.1" customHeight="1" spans="1:4">
      <c r="A70" s="33">
        <v>42</v>
      </c>
      <c r="B70" s="41" t="s">
        <v>242</v>
      </c>
      <c r="C70" s="41">
        <v>80</v>
      </c>
      <c r="D70" s="41" t="s">
        <v>211</v>
      </c>
    </row>
    <row r="71" ht="44.1" customHeight="1" spans="1:4">
      <c r="A71" s="33">
        <v>43</v>
      </c>
      <c r="B71" s="41" t="s">
        <v>243</v>
      </c>
      <c r="C71" s="41">
        <v>170</v>
      </c>
      <c r="D71" s="41" t="s">
        <v>211</v>
      </c>
    </row>
    <row r="72" ht="44.1" customHeight="1" spans="1:4">
      <c r="A72" s="33">
        <v>44</v>
      </c>
      <c r="B72" s="41" t="s">
        <v>244</v>
      </c>
      <c r="C72" s="41">
        <v>11</v>
      </c>
      <c r="D72" s="41" t="s">
        <v>211</v>
      </c>
    </row>
    <row r="73" ht="44.1" customHeight="1" spans="1:4">
      <c r="A73" s="33">
        <v>45</v>
      </c>
      <c r="B73" s="41" t="s">
        <v>245</v>
      </c>
      <c r="C73" s="41">
        <v>70</v>
      </c>
      <c r="D73" s="41" t="s">
        <v>211</v>
      </c>
    </row>
    <row r="74" ht="44.1" customHeight="1" spans="1:4">
      <c r="A74" s="33">
        <v>46</v>
      </c>
      <c r="B74" s="41" t="s">
        <v>246</v>
      </c>
      <c r="C74" s="41">
        <v>130</v>
      </c>
      <c r="D74" s="41" t="s">
        <v>211</v>
      </c>
    </row>
    <row r="75" ht="44.1" customHeight="1" spans="1:4">
      <c r="A75" s="33">
        <v>47</v>
      </c>
      <c r="B75" s="41" t="s">
        <v>247</v>
      </c>
      <c r="C75" s="41">
        <v>108</v>
      </c>
      <c r="D75" s="41" t="s">
        <v>211</v>
      </c>
    </row>
    <row r="76" ht="44.1" customHeight="1" spans="1:4">
      <c r="A76" s="33">
        <v>48</v>
      </c>
      <c r="B76" s="41" t="s">
        <v>248</v>
      </c>
      <c r="C76" s="41">
        <v>168</v>
      </c>
      <c r="D76" s="41" t="s">
        <v>211</v>
      </c>
    </row>
    <row r="77" ht="44.1" customHeight="1" spans="1:4">
      <c r="A77" s="33">
        <v>49</v>
      </c>
      <c r="B77" s="41" t="s">
        <v>249</v>
      </c>
      <c r="C77" s="41">
        <v>105</v>
      </c>
      <c r="D77" s="41" t="s">
        <v>211</v>
      </c>
    </row>
    <row r="78" ht="44.1" customHeight="1" spans="1:4">
      <c r="A78" s="33">
        <v>50</v>
      </c>
      <c r="B78" s="41" t="s">
        <v>250</v>
      </c>
      <c r="C78" s="41">
        <v>84</v>
      </c>
      <c r="D78" s="41" t="s">
        <v>211</v>
      </c>
    </row>
    <row r="79" ht="44.1" customHeight="1" spans="1:4">
      <c r="A79" s="33">
        <v>51</v>
      </c>
      <c r="B79" s="41" t="s">
        <v>251</v>
      </c>
      <c r="C79" s="41">
        <v>130</v>
      </c>
      <c r="D79" s="41" t="s">
        <v>211</v>
      </c>
    </row>
    <row r="80" ht="44.1" customHeight="1" spans="1:4">
      <c r="A80" s="33">
        <v>52</v>
      </c>
      <c r="B80" s="41" t="s">
        <v>252</v>
      </c>
      <c r="C80" s="41">
        <v>200</v>
      </c>
      <c r="D80" s="41" t="s">
        <v>211</v>
      </c>
    </row>
    <row r="81" ht="44.1" customHeight="1" spans="1:4">
      <c r="A81" s="33">
        <v>53</v>
      </c>
      <c r="B81" s="41" t="s">
        <v>253</v>
      </c>
      <c r="C81" s="41">
        <v>30</v>
      </c>
      <c r="D81" s="41" t="s">
        <v>211</v>
      </c>
    </row>
    <row r="82" ht="44.1" customHeight="1" spans="1:4">
      <c r="A82" s="33">
        <v>54</v>
      </c>
      <c r="B82" s="41" t="s">
        <v>254</v>
      </c>
      <c r="C82" s="41">
        <v>340</v>
      </c>
      <c r="D82" s="41" t="s">
        <v>211</v>
      </c>
    </row>
    <row r="83" ht="44.1" customHeight="1" spans="1:4">
      <c r="A83" s="33">
        <v>55</v>
      </c>
      <c r="B83" s="41" t="s">
        <v>255</v>
      </c>
      <c r="C83" s="41">
        <v>83</v>
      </c>
      <c r="D83" s="41" t="s">
        <v>211</v>
      </c>
    </row>
    <row r="84" ht="44.1" customHeight="1" spans="1:4">
      <c r="A84" s="33">
        <v>56</v>
      </c>
      <c r="B84" s="41" t="s">
        <v>256</v>
      </c>
      <c r="C84" s="41">
        <v>400</v>
      </c>
      <c r="D84" s="41" t="s">
        <v>211</v>
      </c>
    </row>
    <row r="85" ht="44.1" customHeight="1" spans="1:4">
      <c r="A85" s="33">
        <v>57</v>
      </c>
      <c r="B85" s="41" t="s">
        <v>257</v>
      </c>
      <c r="C85" s="41">
        <v>100</v>
      </c>
      <c r="D85" s="41" t="s">
        <v>211</v>
      </c>
    </row>
    <row r="86" ht="44.1" customHeight="1" spans="1:4">
      <c r="A86" s="33">
        <v>58</v>
      </c>
      <c r="B86" s="41" t="s">
        <v>258</v>
      </c>
      <c r="C86" s="41">
        <v>25</v>
      </c>
      <c r="D86" s="41" t="s">
        <v>211</v>
      </c>
    </row>
    <row r="87" ht="44.1" customHeight="1" spans="1:4">
      <c r="A87" s="33">
        <v>59</v>
      </c>
      <c r="B87" s="41" t="s">
        <v>259</v>
      </c>
      <c r="C87" s="41">
        <v>25</v>
      </c>
      <c r="D87" s="41" t="s">
        <v>211</v>
      </c>
    </row>
    <row r="88" ht="44.1" customHeight="1" spans="1:4">
      <c r="A88" s="33">
        <v>60</v>
      </c>
      <c r="B88" s="41" t="s">
        <v>260</v>
      </c>
      <c r="C88" s="41">
        <v>40</v>
      </c>
      <c r="D88" s="41" t="s">
        <v>211</v>
      </c>
    </row>
    <row r="89" ht="44.1" customHeight="1" spans="1:4">
      <c r="A89" s="33">
        <v>61</v>
      </c>
      <c r="B89" s="41" t="s">
        <v>261</v>
      </c>
      <c r="C89" s="41">
        <v>20</v>
      </c>
      <c r="D89" s="41" t="s">
        <v>211</v>
      </c>
    </row>
    <row r="90" ht="44.1" customHeight="1" spans="1:4">
      <c r="A90" s="33">
        <v>62</v>
      </c>
      <c r="B90" s="41" t="s">
        <v>262</v>
      </c>
      <c r="C90" s="41">
        <v>380</v>
      </c>
      <c r="D90" s="41" t="s">
        <v>211</v>
      </c>
    </row>
    <row r="91" ht="44.1" customHeight="1" spans="1:4">
      <c r="A91" s="33">
        <v>63</v>
      </c>
      <c r="B91" s="41" t="s">
        <v>263</v>
      </c>
      <c r="C91" s="41">
        <v>300</v>
      </c>
      <c r="D91" s="41" t="s">
        <v>211</v>
      </c>
    </row>
    <row r="92" ht="44.1" customHeight="1" spans="1:4">
      <c r="A92" s="33">
        <v>64</v>
      </c>
      <c r="B92" s="41" t="s">
        <v>264</v>
      </c>
      <c r="C92" s="41">
        <v>34</v>
      </c>
      <c r="D92" s="41" t="s">
        <v>211</v>
      </c>
    </row>
    <row r="93" ht="44.1" customHeight="1" spans="1:4">
      <c r="A93" s="33">
        <v>65</v>
      </c>
      <c r="B93" s="41" t="s">
        <v>265</v>
      </c>
      <c r="C93" s="41">
        <v>287</v>
      </c>
      <c r="D93" s="41" t="s">
        <v>211</v>
      </c>
    </row>
    <row r="94" ht="44.1" customHeight="1" spans="1:4">
      <c r="A94" s="33">
        <v>66</v>
      </c>
      <c r="B94" s="41" t="s">
        <v>266</v>
      </c>
      <c r="C94" s="41">
        <v>30</v>
      </c>
      <c r="D94" s="41" t="s">
        <v>211</v>
      </c>
    </row>
    <row r="95" ht="44.1" customHeight="1" spans="1:4">
      <c r="A95" s="33">
        <v>67</v>
      </c>
      <c r="B95" s="41" t="s">
        <v>267</v>
      </c>
      <c r="C95" s="41">
        <v>140</v>
      </c>
      <c r="D95" s="41" t="s">
        <v>211</v>
      </c>
    </row>
    <row r="96" ht="44.1" customHeight="1" spans="1:4">
      <c r="A96" s="33">
        <v>68</v>
      </c>
      <c r="B96" s="41" t="s">
        <v>268</v>
      </c>
      <c r="C96" s="41">
        <v>90</v>
      </c>
      <c r="D96" s="41" t="s">
        <v>211</v>
      </c>
    </row>
    <row r="97" ht="44.1" customHeight="1" spans="1:4">
      <c r="A97" s="33">
        <v>69</v>
      </c>
      <c r="B97" s="41" t="s">
        <v>269</v>
      </c>
      <c r="C97" s="41">
        <v>200</v>
      </c>
      <c r="D97" s="41" t="s">
        <v>211</v>
      </c>
    </row>
    <row r="98" ht="44.1" customHeight="1" spans="1:4">
      <c r="A98" s="33">
        <v>70</v>
      </c>
      <c r="B98" s="41" t="s">
        <v>270</v>
      </c>
      <c r="C98" s="41">
        <v>45</v>
      </c>
      <c r="D98" s="41" t="s">
        <v>211</v>
      </c>
    </row>
    <row r="99" ht="44.1" customHeight="1" spans="1:4">
      <c r="A99" s="33">
        <v>71</v>
      </c>
      <c r="B99" s="41" t="s">
        <v>271</v>
      </c>
      <c r="C99" s="41">
        <v>64</v>
      </c>
      <c r="D99" s="41" t="s">
        <v>211</v>
      </c>
    </row>
    <row r="100" ht="44.1" customHeight="1" spans="1:4">
      <c r="A100" s="33">
        <v>72</v>
      </c>
      <c r="B100" s="41" t="s">
        <v>272</v>
      </c>
      <c r="C100" s="41">
        <v>52</v>
      </c>
      <c r="D100" s="41" t="s">
        <v>211</v>
      </c>
    </row>
    <row r="101" ht="44.1" customHeight="1" spans="1:4">
      <c r="A101" s="33">
        <v>73</v>
      </c>
      <c r="B101" s="41" t="s">
        <v>273</v>
      </c>
      <c r="C101" s="41">
        <v>50</v>
      </c>
      <c r="D101" s="41" t="s">
        <v>274</v>
      </c>
    </row>
    <row r="102" ht="44.1" customHeight="1" spans="1:4">
      <c r="A102" s="33">
        <v>74</v>
      </c>
      <c r="B102" s="41" t="s">
        <v>275</v>
      </c>
      <c r="C102" s="41">
        <v>78</v>
      </c>
      <c r="D102" s="41" t="s">
        <v>211</v>
      </c>
    </row>
    <row r="103" ht="44.1" customHeight="1" spans="1:4">
      <c r="A103" s="33">
        <v>75</v>
      </c>
      <c r="B103" s="41" t="s">
        <v>276</v>
      </c>
      <c r="C103" s="41">
        <v>79</v>
      </c>
      <c r="D103" s="41" t="s">
        <v>211</v>
      </c>
    </row>
    <row r="104" ht="44.1" customHeight="1" spans="1:4">
      <c r="A104" s="33">
        <v>76</v>
      </c>
      <c r="B104" s="41" t="s">
        <v>277</v>
      </c>
      <c r="C104" s="41">
        <v>500</v>
      </c>
      <c r="D104" s="41" t="s">
        <v>211</v>
      </c>
    </row>
    <row r="105" ht="44.1" customHeight="1" spans="1:4">
      <c r="A105" s="33">
        <v>77</v>
      </c>
      <c r="B105" s="41" t="s">
        <v>278</v>
      </c>
      <c r="C105" s="41">
        <v>1156</v>
      </c>
      <c r="D105" s="41" t="s">
        <v>211</v>
      </c>
    </row>
  </sheetData>
  <mergeCells count="4">
    <mergeCell ref="A2:D2"/>
    <mergeCell ref="A5:B5"/>
    <mergeCell ref="D8:D12"/>
    <mergeCell ref="D13:D14"/>
  </mergeCells>
  <printOptions horizontalCentered="1"/>
  <pageMargins left="0.393055555555556" right="0.393055555555556" top="0.751388888888889" bottom="1.37777777777778" header="0.298611111111111" footer="0.298611111111111"/>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1</vt:lpstr>
      <vt:lpstr>2</vt:lpstr>
      <vt:lpstr>3</vt:lpstr>
      <vt:lpstr>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Master</cp:lastModifiedBy>
  <dcterms:created xsi:type="dcterms:W3CDTF">2022-10-18T11:10:00Z</dcterms:created>
  <dcterms:modified xsi:type="dcterms:W3CDTF">2023-11-09T08:33:20Z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D1872674EE5E4015BA748A49F1C65FAB</vt:lpwstr>
  </property>
</Properties>
</file>